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60" windowWidth="17415" windowHeight="12030"/>
  </bookViews>
  <sheets>
    <sheet name="завтрак и обед" sheetId="2" r:id="rId1"/>
  </sheets>
  <definedNames>
    <definedName name="_xlnm.Print_Area" localSheetId="0">'завтрак и обед'!$A$1:$J$31</definedName>
  </definedNames>
  <calcPr calcId="162913" refMode="R1C1"/>
</workbook>
</file>

<file path=xl/calcChain.xml><?xml version="1.0" encoding="utf-8"?>
<calcChain xmlns="http://schemas.openxmlformats.org/spreadsheetml/2006/main">
  <c r="J28" i="2" l="1"/>
  <c r="I28" i="2"/>
  <c r="H28" i="2"/>
  <c r="G27" i="2"/>
  <c r="J26" i="2"/>
  <c r="I26" i="2"/>
  <c r="H26" i="2"/>
  <c r="J25" i="2"/>
  <c r="I25" i="2"/>
  <c r="H25" i="2"/>
  <c r="J24" i="2"/>
  <c r="I24" i="2"/>
  <c r="H24" i="2"/>
  <c r="J23" i="2"/>
  <c r="I23" i="2"/>
  <c r="H23" i="2"/>
  <c r="F31" i="2"/>
  <c r="G21" i="2"/>
  <c r="G20" i="2"/>
  <c r="G19" i="2"/>
  <c r="G18" i="2"/>
  <c r="J16" i="2"/>
  <c r="I16" i="2"/>
  <c r="H16" i="2"/>
  <c r="F16" i="2"/>
  <c r="G15" i="2"/>
  <c r="G14" i="2"/>
  <c r="G13" i="2"/>
  <c r="G28" i="2" s="1"/>
  <c r="G12" i="2"/>
  <c r="G11" i="2"/>
  <c r="G26" i="2" s="1"/>
  <c r="G10" i="2"/>
  <c r="G25" i="2" s="1"/>
  <c r="G9" i="2"/>
  <c r="G24" i="2" s="1"/>
  <c r="G8" i="2"/>
  <c r="G23" i="2" s="1"/>
  <c r="G6" i="2"/>
  <c r="G5" i="2"/>
  <c r="G4" i="2"/>
  <c r="G3" i="2"/>
  <c r="H31" i="2" l="1"/>
  <c r="G16" i="2"/>
  <c r="I31" i="2"/>
  <c r="J31" i="2"/>
  <c r="G31" i="2"/>
</calcChain>
</file>

<file path=xl/sharedStrings.xml><?xml version="1.0" encoding="utf-8"?>
<sst xmlns="http://schemas.openxmlformats.org/spreadsheetml/2006/main" count="88" uniqueCount="50">
  <si>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</si>
  <si>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</si>
  <si>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</si>
  <si>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</si>
  <si>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</si>
  <si>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</si>
  <si>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</si>
  <si>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</si>
  <si>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</si>
  <si>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</si>
  <si>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</si>
  <si>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</si>
  <si>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</si>
  <si>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</si>
  <si>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</si>
  <si>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</si>
  <si>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</si>
  <si>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</si>
  <si>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</si>
  <si>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</si>
  <si>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</si>
  <si>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</si>
  <si>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</si>
  <si>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</si>
  <si>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</si>
  <si>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</si>
  <si>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</si>
  <si>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</si>
  <si>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</si>
  <si>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</si>
  <si>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</si>
  <si>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</si>
  <si>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</si>
  <si>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</si>
  <si>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</si>
  <si>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</si>
  <si>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</si>
  <si>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</si>
  <si>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</si>
  <si>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</si>
  <si>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</si>
  <si>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</si>
  <si>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</si>
  <si>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</si>
  <si>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70/16</t>
  </si>
  <si>
    <t>250/10</t>
  </si>
  <si>
    <t>332/04</t>
  </si>
  <si>
    <t>Мучные кондитерские изделия</t>
  </si>
  <si>
    <t>Завтрак 7-11 лет</t>
  </si>
  <si>
    <t>Завтрак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</si>
</sst>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6" borderId="0" xfId="0" applyFill="1"/>
    <xf numFmtId="0" fontId="2" fillId="0" borderId="1" xfId="0" applyFont="1" applyBorder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0" borderId="1" xfId="23" applyFont="1" applyBorder="1" applyAlignment="1"/>
    <xf numFmtId="2" fontId="2" fillId="0" borderId="1" xfId="16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2" fillId="6" borderId="1" xfId="23" applyFont="1" applyFill="1" applyBorder="1" applyAlignment="1">
      <alignment horizontal="right"/>
    </xf>
    <xf numFmtId="0" fontId="2" fillId="6" borderId="1" xfId="23" applyFont="1" applyFill="1" applyBorder="1" applyAlignment="1"/>
    <xf numFmtId="0" fontId="3" fillId="6" borderId="1" xfId="23" applyFont="1" applyFill="1" applyBorder="1" applyAlignment="1">
      <alignment horizontal="center" vertical="center"/>
    </xf>
    <xf numFmtId="2" fontId="3" fillId="6" borderId="1" xfId="16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1" xfId="24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/>
    <xf numFmtId="0" fontId="2" fillId="4" borderId="1" xfId="23" applyFont="1" applyFill="1" applyBorder="1" applyAlignment="1">
      <alignment horizontal="center" vertic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78" zoomScaleNormal="78" workbookViewId="0">
      <selection activeCell="F12" sqref="F12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24.95" customHeight="1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>
        <v>45709</v>
      </c>
    </row>
    <row r="2" spans="1:10" ht="24.95" customHeight="1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4.95" customHeight="1">
      <c r="A3" s="8" t="s">
        <v>48</v>
      </c>
      <c r="B3" s="9" t="s">
        <v>14</v>
      </c>
      <c r="C3" s="10" t="s">
        <v>15</v>
      </c>
      <c r="D3" s="11" t="s">
        <v>16</v>
      </c>
      <c r="E3" s="10">
        <v>210</v>
      </c>
      <c r="F3" s="12">
        <v>31.91</v>
      </c>
      <c r="G3" s="12">
        <f>J3*4+I3*9+H3*4</f>
        <v>148.89999999999986</v>
      </c>
      <c r="H3" s="12">
        <v>3.2666666666666702</v>
      </c>
      <c r="I3" s="12">
        <v>6.5533333333333301</v>
      </c>
      <c r="J3" s="12">
        <v>19.213333333333299</v>
      </c>
    </row>
    <row r="4" spans="1:10" ht="24.95" customHeight="1">
      <c r="A4" s="2"/>
      <c r="B4" s="9" t="s">
        <v>18</v>
      </c>
      <c r="C4" s="10" t="s">
        <v>19</v>
      </c>
      <c r="D4" s="11" t="s">
        <v>20</v>
      </c>
      <c r="E4" s="10">
        <v>200</v>
      </c>
      <c r="F4" s="10">
        <v>3.52</v>
      </c>
      <c r="G4" s="12">
        <f t="shared" ref="G4:G6" si="0">J4*4+I4*9+H4*4</f>
        <v>96.39</v>
      </c>
      <c r="H4" s="12">
        <v>6.98</v>
      </c>
      <c r="I4" s="12">
        <v>2.91</v>
      </c>
      <c r="J4" s="12">
        <v>10.57</v>
      </c>
    </row>
    <row r="5" spans="1:10" ht="24.95" customHeight="1">
      <c r="A5" s="2"/>
      <c r="B5" s="9" t="s">
        <v>21</v>
      </c>
      <c r="C5" s="10" t="s">
        <v>22</v>
      </c>
      <c r="D5" s="11" t="s">
        <v>23</v>
      </c>
      <c r="E5" s="10">
        <v>30</v>
      </c>
      <c r="F5" s="12">
        <v>3</v>
      </c>
      <c r="G5" s="12">
        <f t="shared" si="0"/>
        <v>84.02000000000001</v>
      </c>
      <c r="H5" s="12">
        <v>0.25</v>
      </c>
      <c r="I5" s="12">
        <v>0.02</v>
      </c>
      <c r="J5" s="12">
        <v>20.71</v>
      </c>
    </row>
    <row r="6" spans="1:10" ht="24.95" customHeight="1">
      <c r="A6" s="2"/>
      <c r="B6" s="9"/>
      <c r="C6" s="10" t="s">
        <v>26</v>
      </c>
      <c r="D6" s="11" t="s">
        <v>47</v>
      </c>
      <c r="E6" s="10">
        <v>30</v>
      </c>
      <c r="F6" s="12">
        <v>13.76</v>
      </c>
      <c r="G6" s="12">
        <f t="shared" si="0"/>
        <v>126.24</v>
      </c>
      <c r="H6" s="13">
        <v>0.56000000000000005</v>
      </c>
      <c r="I6" s="13">
        <v>2.36</v>
      </c>
      <c r="J6" s="13">
        <v>25.69</v>
      </c>
    </row>
    <row r="7" spans="1:10" ht="24.95" customHeight="1">
      <c r="A7" s="14" t="s">
        <v>24</v>
      </c>
      <c r="B7" s="15"/>
      <c r="C7" s="16"/>
      <c r="D7" s="17"/>
      <c r="E7" s="16"/>
      <c r="F7" s="18"/>
      <c r="G7" s="18"/>
      <c r="H7" s="19"/>
      <c r="I7" s="19"/>
      <c r="J7" s="19"/>
    </row>
    <row r="8" spans="1:10" ht="24.95" customHeight="1">
      <c r="A8" s="2"/>
      <c r="B8" s="9" t="s">
        <v>25</v>
      </c>
      <c r="C8" s="20" t="s">
        <v>26</v>
      </c>
      <c r="D8" s="21" t="s">
        <v>27</v>
      </c>
      <c r="E8" s="10">
        <v>60</v>
      </c>
      <c r="F8" s="22">
        <v>5.92</v>
      </c>
      <c r="G8" s="12">
        <f t="shared" ref="G8:G15" si="1">J8*4+I8*9+H8*4</f>
        <v>70.62</v>
      </c>
      <c r="H8" s="12">
        <v>1.33</v>
      </c>
      <c r="I8" s="12">
        <v>4.62</v>
      </c>
      <c r="J8" s="12">
        <v>5.93</v>
      </c>
    </row>
    <row r="9" spans="1:10" ht="24.95" customHeight="1">
      <c r="A9" s="2"/>
      <c r="B9" s="9" t="s">
        <v>28</v>
      </c>
      <c r="C9" s="20" t="s">
        <v>29</v>
      </c>
      <c r="D9" s="21" t="s">
        <v>30</v>
      </c>
      <c r="E9" s="23" t="s">
        <v>17</v>
      </c>
      <c r="F9" s="22">
        <v>15.15</v>
      </c>
      <c r="G9" s="12">
        <f t="shared" si="1"/>
        <v>151.19999999999999</v>
      </c>
      <c r="H9" s="13">
        <v>5.4</v>
      </c>
      <c r="I9" s="13">
        <v>4.8</v>
      </c>
      <c r="J9" s="13">
        <v>21.6</v>
      </c>
    </row>
    <row r="10" spans="1:10" ht="24.95" customHeight="1">
      <c r="A10" s="2"/>
      <c r="B10" s="9" t="s">
        <v>31</v>
      </c>
      <c r="C10" s="20" t="s">
        <v>26</v>
      </c>
      <c r="D10" s="21" t="s">
        <v>32</v>
      </c>
      <c r="E10" s="23">
        <v>90</v>
      </c>
      <c r="F10" s="22">
        <v>55.99</v>
      </c>
      <c r="G10" s="12">
        <f t="shared" si="1"/>
        <v>130.82</v>
      </c>
      <c r="H10" s="24">
        <v>13.35</v>
      </c>
      <c r="I10" s="24">
        <v>8.5</v>
      </c>
      <c r="J10" s="24">
        <v>0.23</v>
      </c>
    </row>
    <row r="11" spans="1:10" ht="24.95" customHeight="1">
      <c r="A11" s="2"/>
      <c r="B11" s="9" t="s">
        <v>33</v>
      </c>
      <c r="C11" s="20" t="s">
        <v>34</v>
      </c>
      <c r="D11" s="21" t="s">
        <v>35</v>
      </c>
      <c r="E11" s="23">
        <v>150</v>
      </c>
      <c r="F11" s="22">
        <v>13.93</v>
      </c>
      <c r="G11" s="12">
        <f t="shared" si="1"/>
        <v>215.36</v>
      </c>
      <c r="H11" s="13">
        <v>4.92</v>
      </c>
      <c r="I11" s="13">
        <v>8.8800000000000008</v>
      </c>
      <c r="J11" s="13">
        <v>28.94</v>
      </c>
    </row>
    <row r="12" spans="1:10" ht="24.95" customHeight="1">
      <c r="A12" s="2"/>
      <c r="B12" s="9" t="s">
        <v>36</v>
      </c>
      <c r="C12" s="20" t="s">
        <v>37</v>
      </c>
      <c r="D12" s="21" t="s">
        <v>38</v>
      </c>
      <c r="E12" s="23">
        <v>200</v>
      </c>
      <c r="F12" s="22">
        <v>16.82</v>
      </c>
      <c r="G12" s="12">
        <f t="shared" si="1"/>
        <v>94.500000000000014</v>
      </c>
      <c r="H12" s="13">
        <v>0.1</v>
      </c>
      <c r="I12" s="13">
        <v>0.1</v>
      </c>
      <c r="J12" s="13">
        <v>23.3</v>
      </c>
    </row>
    <row r="13" spans="1:10" ht="24.95" customHeight="1">
      <c r="A13" s="2"/>
      <c r="B13" s="9" t="s">
        <v>39</v>
      </c>
      <c r="C13" s="20" t="s">
        <v>26</v>
      </c>
      <c r="D13" s="21" t="s">
        <v>23</v>
      </c>
      <c r="E13" s="10">
        <v>30</v>
      </c>
      <c r="F13" s="22">
        <v>3</v>
      </c>
      <c r="G13" s="12">
        <f t="shared" si="1"/>
        <v>70.48</v>
      </c>
      <c r="H13" s="12">
        <v>2.2799999999999998</v>
      </c>
      <c r="I13" s="12">
        <v>0.24</v>
      </c>
      <c r="J13" s="12">
        <v>14.8</v>
      </c>
    </row>
    <row r="14" spans="1:10" ht="24.95" customHeight="1">
      <c r="A14" s="2"/>
      <c r="B14" s="9" t="s">
        <v>40</v>
      </c>
      <c r="C14" s="20" t="s">
        <v>26</v>
      </c>
      <c r="D14" s="21" t="s">
        <v>41</v>
      </c>
      <c r="E14" s="23">
        <v>30</v>
      </c>
      <c r="F14" s="22">
        <v>3</v>
      </c>
      <c r="G14" s="12">
        <f t="shared" si="1"/>
        <v>63.57</v>
      </c>
      <c r="H14" s="13">
        <v>1.98</v>
      </c>
      <c r="I14" s="13">
        <v>0.33</v>
      </c>
      <c r="J14" s="13">
        <v>13.17</v>
      </c>
    </row>
    <row r="15" spans="1:10" ht="24.95" customHeight="1">
      <c r="A15" s="2"/>
      <c r="B15" s="9"/>
      <c r="C15" s="25" t="s">
        <v>26</v>
      </c>
      <c r="D15" s="21" t="s">
        <v>42</v>
      </c>
      <c r="E15" s="26">
        <v>100</v>
      </c>
      <c r="F15" s="22">
        <v>21</v>
      </c>
      <c r="G15" s="12">
        <f t="shared" si="1"/>
        <v>55.53</v>
      </c>
      <c r="H15" s="27">
        <v>1.32</v>
      </c>
      <c r="I15" s="27">
        <v>0.28999999999999998</v>
      </c>
      <c r="J15" s="27">
        <v>11.91</v>
      </c>
    </row>
    <row r="16" spans="1:10" ht="24.95" customHeight="1">
      <c r="A16" s="2"/>
      <c r="B16" s="9"/>
      <c r="C16" s="25"/>
      <c r="D16" s="21"/>
      <c r="E16" s="28"/>
      <c r="F16" s="29">
        <f>SUM(F3:F15)</f>
        <v>187</v>
      </c>
      <c r="G16" s="30">
        <f>SUM(G3:G15)</f>
        <v>1307.6299999999999</v>
      </c>
      <c r="H16" s="31">
        <f>SUM(H3:H15)</f>
        <v>41.736666666666672</v>
      </c>
      <c r="I16" s="31">
        <f>SUM(I3:I15)</f>
        <v>39.603333333333332</v>
      </c>
      <c r="J16" s="31">
        <f>SUM(J3:J15)</f>
        <v>196.0633333333333</v>
      </c>
    </row>
    <row r="17" spans="1:10" s="1" customFormat="1" ht="24.95" customHeight="1">
      <c r="A17" s="8"/>
      <c r="B17" s="8"/>
      <c r="C17" s="32"/>
      <c r="D17" s="33"/>
      <c r="E17" s="34"/>
      <c r="F17" s="35"/>
      <c r="G17" s="36"/>
      <c r="H17" s="37"/>
      <c r="I17" s="37"/>
      <c r="J17" s="37"/>
    </row>
    <row r="18" spans="1:10" ht="24.95" customHeight="1">
      <c r="A18" s="8" t="s">
        <v>49</v>
      </c>
      <c r="B18" s="9" t="s">
        <v>14</v>
      </c>
      <c r="C18" s="10" t="s">
        <v>15</v>
      </c>
      <c r="D18" s="11" t="s">
        <v>16</v>
      </c>
      <c r="E18" s="10">
        <v>210</v>
      </c>
      <c r="F18" s="12">
        <v>31.91</v>
      </c>
      <c r="G18" s="12">
        <f>J18*4+I18*9+H18*4</f>
        <v>148.89999999999986</v>
      </c>
      <c r="H18" s="12">
        <v>3.2666666666666702</v>
      </c>
      <c r="I18" s="12">
        <v>6.5533333333333301</v>
      </c>
      <c r="J18" s="12">
        <v>19.213333333333299</v>
      </c>
    </row>
    <row r="19" spans="1:10" ht="24.95" customHeight="1">
      <c r="A19" s="2"/>
      <c r="B19" s="9" t="s">
        <v>18</v>
      </c>
      <c r="C19" s="10" t="s">
        <v>19</v>
      </c>
      <c r="D19" s="11" t="s">
        <v>20</v>
      </c>
      <c r="E19" s="10">
        <v>200</v>
      </c>
      <c r="F19" s="10">
        <v>3.52</v>
      </c>
      <c r="G19" s="12">
        <f t="shared" ref="G19:G21" si="2">J19*4+I19*9+H19*4</f>
        <v>96.39</v>
      </c>
      <c r="H19" s="12">
        <v>6.98</v>
      </c>
      <c r="I19" s="12">
        <v>2.91</v>
      </c>
      <c r="J19" s="12">
        <v>10.57</v>
      </c>
    </row>
    <row r="20" spans="1:10" ht="24.95" customHeight="1">
      <c r="A20" s="2"/>
      <c r="B20" s="9" t="s">
        <v>21</v>
      </c>
      <c r="C20" s="10" t="s">
        <v>22</v>
      </c>
      <c r="D20" s="11" t="s">
        <v>23</v>
      </c>
      <c r="E20" s="10">
        <v>30</v>
      </c>
      <c r="F20" s="12">
        <v>3</v>
      </c>
      <c r="G20" s="12">
        <f t="shared" si="2"/>
        <v>84.02000000000001</v>
      </c>
      <c r="H20" s="12">
        <v>0.25</v>
      </c>
      <c r="I20" s="12">
        <v>0.02</v>
      </c>
      <c r="J20" s="12">
        <v>20.71</v>
      </c>
    </row>
    <row r="21" spans="1:10" ht="24.95" customHeight="1">
      <c r="A21" s="2"/>
      <c r="B21" s="9"/>
      <c r="C21" s="10" t="s">
        <v>26</v>
      </c>
      <c r="D21" s="11" t="s">
        <v>47</v>
      </c>
      <c r="E21" s="10">
        <v>30</v>
      </c>
      <c r="F21" s="12">
        <v>13.76</v>
      </c>
      <c r="G21" s="12">
        <f t="shared" si="2"/>
        <v>126.24</v>
      </c>
      <c r="H21" s="13">
        <v>0.56000000000000005</v>
      </c>
      <c r="I21" s="13">
        <v>2.36</v>
      </c>
      <c r="J21" s="13">
        <v>25.69</v>
      </c>
    </row>
    <row r="22" spans="1:10" ht="24.95" customHeight="1">
      <c r="A22" s="14" t="s">
        <v>43</v>
      </c>
      <c r="B22" s="14"/>
      <c r="C22" s="14"/>
      <c r="D22" s="14"/>
      <c r="E22" s="14"/>
      <c r="F22" s="14"/>
      <c r="G22" s="18"/>
      <c r="H22" s="38"/>
      <c r="I22" s="38"/>
      <c r="J22" s="38"/>
    </row>
    <row r="23" spans="1:10" ht="24.95" customHeight="1">
      <c r="A23" s="2"/>
      <c r="B23" s="9" t="s">
        <v>25</v>
      </c>
      <c r="C23" s="20" t="s">
        <v>44</v>
      </c>
      <c r="D23" s="21" t="s">
        <v>27</v>
      </c>
      <c r="E23" s="39">
        <v>100</v>
      </c>
      <c r="F23" s="22">
        <v>9.86</v>
      </c>
      <c r="G23" s="22">
        <f>G8*100/60</f>
        <v>117.7</v>
      </c>
      <c r="H23" s="22">
        <f>H8*100/60</f>
        <v>2.2166666666666668</v>
      </c>
      <c r="I23" s="22">
        <f>I8*100/60</f>
        <v>7.7</v>
      </c>
      <c r="J23" s="22">
        <f>J8*100/60</f>
        <v>9.8833333333333329</v>
      </c>
    </row>
    <row r="24" spans="1:10" ht="24.95" customHeight="1">
      <c r="A24" s="2"/>
      <c r="B24" s="9" t="s">
        <v>28</v>
      </c>
      <c r="C24" s="20" t="s">
        <v>29</v>
      </c>
      <c r="D24" s="21" t="s">
        <v>30</v>
      </c>
      <c r="E24" s="26" t="s">
        <v>45</v>
      </c>
      <c r="F24" s="22">
        <v>17.899999999999999</v>
      </c>
      <c r="G24" s="22">
        <f>G9/4*5</f>
        <v>189</v>
      </c>
      <c r="H24" s="22">
        <f>H9/4*5</f>
        <v>6.75</v>
      </c>
      <c r="I24" s="22">
        <f>I9/4*5</f>
        <v>6</v>
      </c>
      <c r="J24" s="22">
        <f>J9/4*5</f>
        <v>27</v>
      </c>
    </row>
    <row r="25" spans="1:10" ht="24.95" customHeight="1">
      <c r="A25" s="2"/>
      <c r="B25" s="9" t="s">
        <v>31</v>
      </c>
      <c r="C25" s="20" t="s">
        <v>26</v>
      </c>
      <c r="D25" s="21" t="s">
        <v>32</v>
      </c>
      <c r="E25" s="26">
        <v>100</v>
      </c>
      <c r="F25" s="22">
        <v>62.21</v>
      </c>
      <c r="G25" s="22">
        <f>G10/9*10</f>
        <v>145.35555555555555</v>
      </c>
      <c r="H25" s="22">
        <f>H10/9*10</f>
        <v>14.833333333333334</v>
      </c>
      <c r="I25" s="22">
        <f>I10/9*10</f>
        <v>9.4444444444444446</v>
      </c>
      <c r="J25" s="22">
        <f>J10/9*10</f>
        <v>0.25555555555555559</v>
      </c>
    </row>
    <row r="26" spans="1:10" ht="24.95" customHeight="1">
      <c r="A26" s="2"/>
      <c r="B26" s="9" t="s">
        <v>33</v>
      </c>
      <c r="C26" s="20" t="s">
        <v>46</v>
      </c>
      <c r="D26" s="21" t="s">
        <v>35</v>
      </c>
      <c r="E26" s="26">
        <v>180</v>
      </c>
      <c r="F26" s="22">
        <v>16.71</v>
      </c>
      <c r="G26" s="22">
        <f>G11/15*18</f>
        <v>258.43200000000002</v>
      </c>
      <c r="H26" s="22">
        <f>H11/15*18</f>
        <v>5.9039999999999999</v>
      </c>
      <c r="I26" s="22">
        <f>I11/15*18</f>
        <v>10.656000000000002</v>
      </c>
      <c r="J26" s="22">
        <f>J11/15*18</f>
        <v>34.728000000000002</v>
      </c>
    </row>
    <row r="27" spans="1:10" ht="24.95" customHeight="1">
      <c r="A27" s="2"/>
      <c r="B27" s="9" t="s">
        <v>36</v>
      </c>
      <c r="C27" s="20" t="s">
        <v>37</v>
      </c>
      <c r="D27" s="21" t="s">
        <v>38</v>
      </c>
      <c r="E27" s="26">
        <v>200</v>
      </c>
      <c r="F27" s="22">
        <v>16.82</v>
      </c>
      <c r="G27" s="12">
        <f t="shared" ref="G27" si="3">J27*4+I27*9+H27*4</f>
        <v>94.500000000000014</v>
      </c>
      <c r="H27" s="13">
        <v>0.1</v>
      </c>
      <c r="I27" s="13">
        <v>0.1</v>
      </c>
      <c r="J27" s="13">
        <v>23.3</v>
      </c>
    </row>
    <row r="28" spans="1:10" ht="24.95" customHeight="1">
      <c r="A28" s="2"/>
      <c r="B28" s="9" t="s">
        <v>39</v>
      </c>
      <c r="C28" s="20" t="s">
        <v>26</v>
      </c>
      <c r="D28" s="21" t="s">
        <v>23</v>
      </c>
      <c r="E28" s="26">
        <v>60</v>
      </c>
      <c r="F28" s="22">
        <v>6</v>
      </c>
      <c r="G28" s="12">
        <f>G13*2</f>
        <v>140.96</v>
      </c>
      <c r="H28" s="12">
        <f>H13*2</f>
        <v>4.5599999999999996</v>
      </c>
      <c r="I28" s="12">
        <f>I13*2</f>
        <v>0.48</v>
      </c>
      <c r="J28" s="12">
        <f>J13*2</f>
        <v>29.6</v>
      </c>
    </row>
    <row r="29" spans="1:10" ht="24.95" customHeight="1">
      <c r="A29" s="2"/>
      <c r="B29" s="9" t="s">
        <v>40</v>
      </c>
      <c r="C29" s="20" t="s">
        <v>26</v>
      </c>
      <c r="D29" s="21" t="s">
        <v>41</v>
      </c>
      <c r="E29" s="26">
        <v>30</v>
      </c>
      <c r="F29" s="22">
        <v>3</v>
      </c>
      <c r="G29" s="12">
        <v>63.57</v>
      </c>
      <c r="H29" s="27">
        <v>1.98</v>
      </c>
      <c r="I29" s="27">
        <v>0.33</v>
      </c>
      <c r="J29" s="27">
        <v>13.17</v>
      </c>
    </row>
    <row r="30" spans="1:10" ht="24.95" customHeight="1">
      <c r="A30" s="2"/>
      <c r="B30" s="9"/>
      <c r="C30" s="20" t="s">
        <v>22</v>
      </c>
      <c r="D30" s="21" t="s">
        <v>42</v>
      </c>
      <c r="E30" s="26">
        <v>150</v>
      </c>
      <c r="F30" s="22">
        <v>32.31</v>
      </c>
      <c r="G30" s="12">
        <v>88.83</v>
      </c>
      <c r="H30" s="27">
        <v>2.11</v>
      </c>
      <c r="I30" s="27">
        <v>0.46</v>
      </c>
      <c r="J30" s="27">
        <v>19.07</v>
      </c>
    </row>
    <row r="31" spans="1:10" ht="24.95" customHeight="1">
      <c r="A31" s="2"/>
      <c r="B31" s="9"/>
      <c r="C31" s="25"/>
      <c r="D31" s="21"/>
      <c r="E31" s="28"/>
      <c r="F31" s="29">
        <f>SUM(F18:F30)</f>
        <v>217</v>
      </c>
      <c r="G31" s="30">
        <f>SUM(G18:G30)</f>
        <v>1553.8975555555553</v>
      </c>
      <c r="H31" s="31">
        <f>SUM(H18:H30)</f>
        <v>49.510666666666665</v>
      </c>
      <c r="I31" s="31">
        <f>SUM(I18:I30)</f>
        <v>47.013777777777769</v>
      </c>
      <c r="J31" s="31">
        <f>SUM(J18:J30)</f>
        <v>233.19022222222219</v>
      </c>
    </row>
  </sheetData>
  <mergeCells count="1">
    <mergeCell ref="B1:D1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2022-02-07T12:02:00Z</cp:lastPrinted>
  <dcterms:created xsi:type="dcterms:W3CDTF">2015-06-05T18:19:00Z</dcterms:created>
  <dcterms:modified xsi:type="dcterms:W3CDTF">2025-02-20T12:23:30Z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1049-12.2.0.13489</vt:lpwstr>
  </property>
</Properties>
</file>