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 2025\"/>
    </mc:Choice>
  </mc:AlternateContent>
  <bookViews>
    <workbookView xWindow="0" yWindow="60" windowWidth="16620" windowHeight="12030"/>
  </bookViews>
  <sheets>
    <sheet name="завтрак и обед" sheetId="1" r:id="rId1"/>
  </sheets>
  <definedNames>
    <definedName name="_xlnm.Print_Area" localSheetId="0">'завтрак и обед'!$A$1:$J$28</definedName>
  </definedNames>
  <calcPr calcId="162913"/>
</workbook>
</file>

<file path=xl/calcChain.xml><?xml version="1.0" encoding="utf-8"?>
<calcChain xmlns="http://schemas.openxmlformats.org/spreadsheetml/2006/main">
  <c r="H30" i="1" l="1"/>
  <c r="I30" i="1"/>
  <c r="J30" i="1"/>
  <c r="G20" i="1" l="1"/>
  <c r="G19" i="1"/>
  <c r="G18" i="1"/>
  <c r="F16" i="1"/>
  <c r="H16" i="1"/>
  <c r="I16" i="1"/>
  <c r="J16" i="1"/>
  <c r="G29" i="1" l="1"/>
  <c r="G28" i="1"/>
  <c r="G27" i="1"/>
  <c r="G26" i="1"/>
  <c r="G25" i="1"/>
  <c r="F25" i="1"/>
  <c r="G24" i="1"/>
  <c r="F24" i="1"/>
  <c r="G23" i="1"/>
  <c r="G30" i="1" s="1"/>
  <c r="G6" i="1"/>
  <c r="G5" i="1"/>
  <c r="G4" i="1"/>
  <c r="F30" i="1" l="1"/>
  <c r="G16" i="1"/>
</calcChain>
</file>

<file path=xl/sharedStrings.xml><?xml version="1.0" encoding="utf-8"?>
<sst xmlns="http://schemas.openxmlformats.org/spreadsheetml/2006/main" count="85" uniqueCount="46">
  <si>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</si>
  <si>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</si>
  <si>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</si>
  <si>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</si>
  <si>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</si>
  <si>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</si>
  <si>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</si>
  <si>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</si>
  <si>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</si>
  <si>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</si>
  <si>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</si>
  <si>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</si>
  <si>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</si>
  <si>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</si>
  <si>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</si>
  <si>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</si>
  <si>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</si>
  <si>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686/04</t>
  </si>
  <si>
    <t>Чай с сахаром и лимоном</t>
  </si>
  <si>
    <t>хлеб пш</t>
  </si>
  <si>
    <t>ГОСТ</t>
  </si>
  <si>
    <t>Хлеб пшеничный</t>
  </si>
  <si>
    <t xml:space="preserve">ттк </t>
  </si>
  <si>
    <t>Обед 7-11 лет</t>
  </si>
  <si>
    <t>закуска</t>
  </si>
  <si>
    <t>74/04</t>
  </si>
  <si>
    <t>Икра овощная пром.пр.</t>
  </si>
  <si>
    <t>1 блюдо</t>
  </si>
  <si>
    <t>139/04</t>
  </si>
  <si>
    <t>Суп картофельный с бобовыми (горох)</t>
  </si>
  <si>
    <t>2 блюдо</t>
  </si>
  <si>
    <t>ттк</t>
  </si>
  <si>
    <t>"Ёжики" мясные</t>
  </si>
  <si>
    <t>гарнир</t>
  </si>
  <si>
    <t>Напиток ягодный</t>
  </si>
  <si>
    <t>хлеб бел.</t>
  </si>
  <si>
    <t>хлеб черн.</t>
  </si>
  <si>
    <t>Хлеб Дарницкий</t>
  </si>
  <si>
    <t>Фрукты свежие</t>
  </si>
  <si>
    <t>Обед 12 лет и старше</t>
  </si>
  <si>
    <t>7-11 лет</t>
  </si>
  <si>
    <t xml:space="preserve"> Завтрак 12 лет и старше</t>
  </si>
  <si>
    <t>Макароны с сыром</t>
  </si>
  <si>
    <t>180/15/5</t>
  </si>
  <si>
    <t>336/04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</si>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</sst>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Protection="1">
      <protection locked="0"/>
    </xf>
    <xf numFmtId="0" fontId="1" fillId="0" borderId="1" xfId="20" applyFont="1" applyBorder="1" applyAlignment="1">
      <alignment horizontal="right"/>
    </xf>
    <xf numFmtId="0" fontId="1" fillId="0" borderId="1" xfId="20" applyFont="1" applyBorder="1" applyAlignment="1"/>
    <xf numFmtId="0" fontId="1" fillId="0" borderId="1" xfId="20" applyFont="1" applyBorder="1" applyAlignment="1">
      <alignment horizontal="center" vertical="center"/>
    </xf>
    <xf numFmtId="2" fontId="1" fillId="0" borderId="1" xfId="21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23" applyFont="1" applyBorder="1" applyAlignment="1"/>
    <xf numFmtId="0" fontId="1" fillId="0" borderId="1" xfId="23" applyFont="1" applyBorder="1" applyAlignment="1">
      <alignment horizontal="center" vertical="center"/>
    </xf>
    <xf numFmtId="2" fontId="1" fillId="0" borderId="1" xfId="16" applyNumberFormat="1" applyFont="1" applyBorder="1" applyAlignment="1">
      <alignment horizontal="center" vertical="center"/>
    </xf>
    <xf numFmtId="0" fontId="1" fillId="6" borderId="1" xfId="23" applyFont="1" applyFill="1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0" fontId="1" fillId="0" borderId="1" xfId="21" applyFont="1" applyBorder="1" applyAlignment="1">
      <alignment horizontal="center" vertical="center"/>
    </xf>
    <xf numFmtId="2" fontId="4" fillId="0" borderId="1" xfId="1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1" fillId="4" borderId="1" xfId="20" applyFont="1" applyFill="1" applyBorder="1" applyAlignment="1">
      <alignment horizontal="center" vertical="center"/>
    </xf>
    <xf numFmtId="2" fontId="1" fillId="4" borderId="1" xfId="21" applyNumberFormat="1" applyFont="1" applyFill="1" applyBorder="1" applyAlignment="1">
      <alignment horizontal="center" vertical="center"/>
    </xf>
    <xf numFmtId="0" fontId="1" fillId="4" borderId="1" xfId="21" applyFont="1" applyFill="1" applyBorder="1" applyAlignment="1">
      <alignment horizontal="center" vertical="center"/>
    </xf>
    <xf numFmtId="0" fontId="1" fillId="0" borderId="1" xfId="23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2" fontId="1" fillId="0" borderId="1" xfId="27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2" fontId="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" xfId="20" applyFont="1" applyFill="1" applyBorder="1" applyAlignment="1">
      <alignment horizontal="right"/>
    </xf>
    <xf numFmtId="0" fontId="1" fillId="4" borderId="1" xfId="20" applyFont="1" applyFill="1" applyBorder="1" applyAlignment="1"/>
    <xf numFmtId="2" fontId="1" fillId="4" borderId="1" xfId="27" applyNumberFormat="1" applyFont="1" applyFill="1" applyBorder="1" applyAlignment="1">
      <alignment horizontal="center" vertical="center"/>
    </xf>
    <xf numFmtId="0" fontId="1" fillId="0" borderId="1" xfId="23" applyFont="1" applyBorder="1" applyAlignment="1">
      <alignment wrapText="1"/>
    </xf>
    <xf numFmtId="0" fontId="1" fillId="0" borderId="1" xfId="23" applyFont="1" applyBorder="1" applyAlignment="1">
      <alignment horizontal="right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30"/>
  <sheetViews>
    <sheetView tabSelected="1" topLeftCell="A25" workbookViewId="0">
      <selection activeCell="L11" sqref="L11"/>
    </sheetView>
  </sheetViews>
  <sheetFormatPr defaultColWidth="9" defaultRowHeight="18.75"/>
  <cols>
    <col min="1" max="1" width="13.28515625" style="1" customWidth="1"/>
    <col min="2" max="2" width="15" style="1" customWidth="1"/>
    <col min="3" max="3" width="13.140625" style="1" customWidth="1"/>
    <col min="4" max="4" width="38.7109375" style="1" customWidth="1"/>
    <col min="5" max="5" width="13.5703125" style="1" customWidth="1"/>
    <col min="6" max="6" width="14.85546875" style="1" customWidth="1"/>
    <col min="7" max="7" width="17.28515625" style="1" customWidth="1"/>
    <col min="8" max="8" width="8.7109375" style="1" customWidth="1"/>
    <col min="9" max="9" width="12.140625" style="1" customWidth="1"/>
    <col min="10" max="10" width="16" style="1" customWidth="1"/>
    <col min="11" max="16384" width="9" style="1"/>
  </cols>
  <sheetData>
    <row r="1" spans="1:10" ht="29.25" customHeight="1">
      <c r="A1" s="4" t="s">
        <v>0</v>
      </c>
      <c r="B1" s="50" t="s">
        <v>1</v>
      </c>
      <c r="C1" s="50"/>
      <c r="D1" s="51"/>
      <c r="E1" s="4" t="s">
        <v>2</v>
      </c>
      <c r="F1" s="2"/>
      <c r="G1" s="4"/>
      <c r="H1" s="4"/>
      <c r="I1" s="4" t="s">
        <v>3</v>
      </c>
      <c r="J1" s="26">
        <v>45705</v>
      </c>
    </row>
    <row r="2" spans="1:10" ht="1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14" t="s">
        <v>14</v>
      </c>
      <c r="B4" s="5" t="s">
        <v>15</v>
      </c>
      <c r="C4" s="35" t="s">
        <v>31</v>
      </c>
      <c r="D4" s="6" t="s">
        <v>42</v>
      </c>
      <c r="E4" s="7" t="s">
        <v>43</v>
      </c>
      <c r="F4" s="8">
        <v>35.479999999999997</v>
      </c>
      <c r="G4" s="8">
        <f>J4*4+I4*9+H4*4</f>
        <v>215.89</v>
      </c>
      <c r="H4" s="8">
        <v>6.05</v>
      </c>
      <c r="I4" s="8">
        <v>10.77</v>
      </c>
      <c r="J4" s="8">
        <v>23.69</v>
      </c>
    </row>
    <row r="5" spans="1:10">
      <c r="A5" s="14" t="s">
        <v>40</v>
      </c>
      <c r="B5" s="5" t="s">
        <v>16</v>
      </c>
      <c r="C5" s="35" t="s">
        <v>17</v>
      </c>
      <c r="D5" s="6" t="s">
        <v>18</v>
      </c>
      <c r="E5" s="7">
        <v>200</v>
      </c>
      <c r="F5" s="7">
        <v>6.39</v>
      </c>
      <c r="G5" s="8">
        <f t="shared" ref="G5:G6" si="0">J5*4+I5*9+H5*4</f>
        <v>84.02000000000001</v>
      </c>
      <c r="H5" s="7">
        <v>0.25</v>
      </c>
      <c r="I5" s="8">
        <v>0.02</v>
      </c>
      <c r="J5" s="7">
        <v>20.71</v>
      </c>
    </row>
    <row r="6" spans="1:10">
      <c r="A6" s="4"/>
      <c r="B6" s="9" t="s">
        <v>19</v>
      </c>
      <c r="C6" s="35" t="s">
        <v>20</v>
      </c>
      <c r="D6" s="6" t="s">
        <v>21</v>
      </c>
      <c r="E6" s="7">
        <v>30</v>
      </c>
      <c r="F6" s="8">
        <v>3</v>
      </c>
      <c r="G6" s="8">
        <f t="shared" si="0"/>
        <v>70.48</v>
      </c>
      <c r="H6" s="8">
        <v>2.2799999999999998</v>
      </c>
      <c r="I6" s="7">
        <v>0.24</v>
      </c>
      <c r="J6" s="8">
        <v>14.8</v>
      </c>
    </row>
    <row r="7" spans="1:10">
      <c r="A7" s="4"/>
      <c r="B7" s="5"/>
      <c r="C7" s="10" t="s">
        <v>20</v>
      </c>
      <c r="D7" s="11" t="s">
        <v>38</v>
      </c>
      <c r="E7" s="12">
        <v>100</v>
      </c>
      <c r="F7" s="36">
        <v>24.02</v>
      </c>
      <c r="G7" s="8">
        <v>203.79999999999998</v>
      </c>
      <c r="H7" s="13">
        <v>6.9</v>
      </c>
      <c r="I7" s="27">
        <v>8.6</v>
      </c>
      <c r="J7" s="27">
        <v>24.7</v>
      </c>
    </row>
    <row r="8" spans="1:10">
      <c r="A8" s="14" t="s">
        <v>23</v>
      </c>
      <c r="B8" s="15"/>
      <c r="C8" s="15"/>
      <c r="D8" s="16"/>
      <c r="E8" s="17"/>
      <c r="F8" s="18"/>
      <c r="G8" s="19"/>
      <c r="H8" s="17"/>
      <c r="I8" s="17"/>
      <c r="J8" s="17"/>
    </row>
    <row r="9" spans="1:10">
      <c r="A9" s="4"/>
      <c r="B9" s="5" t="s">
        <v>24</v>
      </c>
      <c r="C9" s="37" t="s">
        <v>25</v>
      </c>
      <c r="D9" s="38" t="s">
        <v>26</v>
      </c>
      <c r="E9" s="20">
        <v>60</v>
      </c>
      <c r="F9" s="39">
        <v>21.23</v>
      </c>
      <c r="G9" s="21">
        <v>62.83</v>
      </c>
      <c r="H9" s="21">
        <v>0.98</v>
      </c>
      <c r="I9" s="21">
        <v>3.95</v>
      </c>
      <c r="J9" s="21">
        <v>5.84</v>
      </c>
    </row>
    <row r="10" spans="1:10" ht="37.5">
      <c r="A10" s="4"/>
      <c r="B10" s="5" t="s">
        <v>27</v>
      </c>
      <c r="C10" s="37" t="s">
        <v>28</v>
      </c>
      <c r="D10" s="40" t="s">
        <v>29</v>
      </c>
      <c r="E10" s="20">
        <v>200</v>
      </c>
      <c r="F10" s="39">
        <v>13.64</v>
      </c>
      <c r="G10" s="41">
        <v>151.19999999999999</v>
      </c>
      <c r="H10" s="41">
        <v>5.4</v>
      </c>
      <c r="I10" s="41">
        <v>4.8</v>
      </c>
      <c r="J10" s="41">
        <v>21.6</v>
      </c>
    </row>
    <row r="11" spans="1:10">
      <c r="A11" s="4"/>
      <c r="B11" s="5" t="s">
        <v>30</v>
      </c>
      <c r="C11" s="37" t="s">
        <v>31</v>
      </c>
      <c r="D11" s="42" t="s">
        <v>32</v>
      </c>
      <c r="E11" s="41">
        <v>90</v>
      </c>
      <c r="F11" s="43">
        <v>54.69</v>
      </c>
      <c r="G11" s="21">
        <v>269.76</v>
      </c>
      <c r="H11" s="41">
        <v>11.72</v>
      </c>
      <c r="I11" s="21">
        <v>19.440000000000001</v>
      </c>
      <c r="J11" s="21">
        <v>11.98</v>
      </c>
    </row>
    <row r="12" spans="1:10">
      <c r="A12" s="4"/>
      <c r="B12" s="5" t="s">
        <v>33</v>
      </c>
      <c r="C12" s="37" t="s">
        <v>44</v>
      </c>
      <c r="D12" s="42" t="s">
        <v>45</v>
      </c>
      <c r="E12" s="20">
        <v>150</v>
      </c>
      <c r="F12" s="39">
        <v>11.25</v>
      </c>
      <c r="G12" s="41">
        <v>215.36</v>
      </c>
      <c r="H12" s="41">
        <v>4.92</v>
      </c>
      <c r="I12" s="41">
        <v>8.8800000000000008</v>
      </c>
      <c r="J12" s="41">
        <v>28.94</v>
      </c>
    </row>
    <row r="13" spans="1:10">
      <c r="A13" s="4"/>
      <c r="B13" s="5" t="s">
        <v>16</v>
      </c>
      <c r="C13" s="37" t="s">
        <v>22</v>
      </c>
      <c r="D13" s="42" t="s">
        <v>34</v>
      </c>
      <c r="E13" s="20">
        <v>200</v>
      </c>
      <c r="F13" s="43">
        <v>11.3</v>
      </c>
      <c r="G13" s="41">
        <v>69.680000000000007</v>
      </c>
      <c r="H13" s="41">
        <v>0.1</v>
      </c>
      <c r="I13" s="41">
        <v>0.02</v>
      </c>
      <c r="J13" s="41">
        <v>17.27</v>
      </c>
    </row>
    <row r="14" spans="1:10">
      <c r="A14" s="4"/>
      <c r="B14" s="5" t="s">
        <v>35</v>
      </c>
      <c r="C14" s="37" t="s">
        <v>31</v>
      </c>
      <c r="D14" s="38" t="s">
        <v>21</v>
      </c>
      <c r="E14" s="44">
        <v>30</v>
      </c>
      <c r="F14" s="39">
        <v>3</v>
      </c>
      <c r="G14" s="21">
        <v>70.48</v>
      </c>
      <c r="H14" s="21">
        <v>2.2799999999999998</v>
      </c>
      <c r="I14" s="21">
        <v>0.24</v>
      </c>
      <c r="J14" s="21">
        <v>14.8</v>
      </c>
    </row>
    <row r="15" spans="1:10">
      <c r="A15" s="4"/>
      <c r="B15" s="5" t="s">
        <v>36</v>
      </c>
      <c r="C15" s="37" t="s">
        <v>31</v>
      </c>
      <c r="D15" s="38" t="s">
        <v>37</v>
      </c>
      <c r="E15" s="44">
        <v>30</v>
      </c>
      <c r="F15" s="39">
        <v>3</v>
      </c>
      <c r="G15" s="21">
        <v>63.57</v>
      </c>
      <c r="H15" s="21">
        <v>1.98</v>
      </c>
      <c r="I15" s="21">
        <v>0.33</v>
      </c>
      <c r="J15" s="21">
        <v>13.17</v>
      </c>
    </row>
    <row r="16" spans="1:10">
      <c r="A16" s="4"/>
      <c r="B16" s="5"/>
      <c r="C16" s="34"/>
      <c r="D16" s="22"/>
      <c r="E16" s="23"/>
      <c r="F16" s="28">
        <f>SUM(F4:F15)</f>
        <v>187</v>
      </c>
      <c r="G16" s="29">
        <f>SUM(G4:G15)</f>
        <v>1477.0700000000002</v>
      </c>
      <c r="H16" s="30">
        <f>SUM(H4:H15)</f>
        <v>42.86</v>
      </c>
      <c r="I16" s="30">
        <f>SUM(I4:I15)</f>
        <v>57.290000000000006</v>
      </c>
      <c r="J16" s="30">
        <f>SUM(J4:J15)</f>
        <v>197.50000000000003</v>
      </c>
    </row>
    <row r="17" spans="1:10">
      <c r="A17" s="14" t="s">
        <v>41</v>
      </c>
      <c r="B17" s="14"/>
      <c r="C17" s="14"/>
      <c r="D17" s="14"/>
      <c r="E17" s="14"/>
      <c r="F17" s="14"/>
      <c r="G17" s="19"/>
      <c r="H17" s="14"/>
      <c r="I17" s="14"/>
      <c r="J17" s="14"/>
    </row>
    <row r="18" spans="1:10">
      <c r="A18" s="4"/>
      <c r="B18" s="5" t="s">
        <v>15</v>
      </c>
      <c r="C18" s="35" t="s">
        <v>31</v>
      </c>
      <c r="D18" s="6" t="s">
        <v>42</v>
      </c>
      <c r="E18" s="7" t="s">
        <v>43</v>
      </c>
      <c r="F18" s="8">
        <v>35.479999999999997</v>
      </c>
      <c r="G18" s="8">
        <f>J18*4+I18*9+H18*4</f>
        <v>215.89</v>
      </c>
      <c r="H18" s="8">
        <v>6.05</v>
      </c>
      <c r="I18" s="8">
        <v>10.77</v>
      </c>
      <c r="J18" s="8">
        <v>23.69</v>
      </c>
    </row>
    <row r="19" spans="1:10">
      <c r="A19" s="4"/>
      <c r="B19" s="5" t="s">
        <v>16</v>
      </c>
      <c r="C19" s="35" t="s">
        <v>17</v>
      </c>
      <c r="D19" s="6" t="s">
        <v>18</v>
      </c>
      <c r="E19" s="7">
        <v>200</v>
      </c>
      <c r="F19" s="7">
        <v>6.39</v>
      </c>
      <c r="G19" s="8">
        <f t="shared" ref="G19:G20" si="1">J19*4+I19*9+H19*4</f>
        <v>84.02000000000001</v>
      </c>
      <c r="H19" s="7">
        <v>0.25</v>
      </c>
      <c r="I19" s="8">
        <v>0.02</v>
      </c>
      <c r="J19" s="7">
        <v>20.71</v>
      </c>
    </row>
    <row r="20" spans="1:10">
      <c r="A20" s="4"/>
      <c r="B20" s="5" t="s">
        <v>19</v>
      </c>
      <c r="C20" s="35" t="s">
        <v>20</v>
      </c>
      <c r="D20" s="6" t="s">
        <v>21</v>
      </c>
      <c r="E20" s="7">
        <v>30</v>
      </c>
      <c r="F20" s="8">
        <v>3</v>
      </c>
      <c r="G20" s="8">
        <f t="shared" si="1"/>
        <v>70.48</v>
      </c>
      <c r="H20" s="8">
        <v>2.2799999999999998</v>
      </c>
      <c r="I20" s="7">
        <v>0.24</v>
      </c>
      <c r="J20" s="8">
        <v>14.8</v>
      </c>
    </row>
    <row r="21" spans="1:10">
      <c r="A21" s="4"/>
      <c r="B21" s="5"/>
      <c r="C21" s="10" t="s">
        <v>20</v>
      </c>
      <c r="D21" s="11" t="s">
        <v>38</v>
      </c>
      <c r="E21" s="12">
        <v>120</v>
      </c>
      <c r="F21" s="36">
        <v>25.79</v>
      </c>
      <c r="G21" s="8">
        <v>203.79999999999998</v>
      </c>
      <c r="H21" s="13">
        <v>6.9</v>
      </c>
      <c r="I21" s="27">
        <v>8.6</v>
      </c>
      <c r="J21" s="27">
        <v>24.7</v>
      </c>
    </row>
    <row r="22" spans="1:10">
      <c r="A22" s="14" t="s">
        <v>39</v>
      </c>
      <c r="B22" s="14"/>
      <c r="C22" s="45"/>
      <c r="D22" s="46"/>
      <c r="E22" s="31"/>
      <c r="F22" s="47"/>
      <c r="G22" s="19"/>
      <c r="H22" s="32"/>
      <c r="I22" s="33"/>
      <c r="J22" s="33"/>
    </row>
    <row r="23" spans="1:10" ht="22.5" customHeight="1">
      <c r="A23" s="4"/>
      <c r="B23" s="5" t="s">
        <v>24</v>
      </c>
      <c r="C23" s="34" t="s">
        <v>25</v>
      </c>
      <c r="D23" s="22" t="s">
        <v>26</v>
      </c>
      <c r="E23" s="25">
        <v>100</v>
      </c>
      <c r="F23" s="24">
        <v>35.380000000000003</v>
      </c>
      <c r="G23" s="8">
        <f>J23*4+I23*9+H23*4</f>
        <v>83.773333333333383</v>
      </c>
      <c r="H23" s="8">
        <v>1.30666666666667</v>
      </c>
      <c r="I23" s="8">
        <v>5.2666666666666702</v>
      </c>
      <c r="J23" s="8">
        <v>7.7866666666666697</v>
      </c>
    </row>
    <row r="24" spans="1:10" ht="35.25" customHeight="1">
      <c r="A24" s="4"/>
      <c r="B24" s="5" t="s">
        <v>27</v>
      </c>
      <c r="C24" s="34" t="s">
        <v>28</v>
      </c>
      <c r="D24" s="48" t="s">
        <v>29</v>
      </c>
      <c r="E24" s="23">
        <v>250</v>
      </c>
      <c r="F24" s="24">
        <f>F10/4*5</f>
        <v>17.05</v>
      </c>
      <c r="G24" s="8">
        <f>J24*4+I24*9+H24*4</f>
        <v>123.5</v>
      </c>
      <c r="H24" s="8">
        <v>3.25</v>
      </c>
      <c r="I24" s="8">
        <v>2.5</v>
      </c>
      <c r="J24" s="8">
        <v>22</v>
      </c>
    </row>
    <row r="25" spans="1:10">
      <c r="A25" s="4"/>
      <c r="B25" s="5" t="s">
        <v>30</v>
      </c>
      <c r="C25" s="34" t="s">
        <v>31</v>
      </c>
      <c r="D25" s="22" t="s">
        <v>32</v>
      </c>
      <c r="E25" s="23">
        <v>100</v>
      </c>
      <c r="F25" s="24">
        <f>F11/0.9</f>
        <v>60.766666666666666</v>
      </c>
      <c r="G25" s="8">
        <f>J25*4+I25*9+H25*4</f>
        <v>221.81</v>
      </c>
      <c r="H25" s="8">
        <v>19.53</v>
      </c>
      <c r="I25" s="8">
        <v>12.37</v>
      </c>
      <c r="J25" s="8">
        <v>8.09</v>
      </c>
    </row>
    <row r="26" spans="1:10">
      <c r="A26" s="4"/>
      <c r="B26" s="5" t="s">
        <v>33</v>
      </c>
      <c r="C26" s="49" t="s">
        <v>44</v>
      </c>
      <c r="D26" s="22" t="s">
        <v>45</v>
      </c>
      <c r="E26" s="23">
        <v>180</v>
      </c>
      <c r="F26" s="24">
        <v>12.84</v>
      </c>
      <c r="G26" s="8">
        <f t="shared" ref="G26:G27" si="2">J26*4+I26*9+H26*4</f>
        <v>258.43200000000002</v>
      </c>
      <c r="H26" s="8">
        <v>5.9039999999999999</v>
      </c>
      <c r="I26" s="8">
        <v>10.656000000000001</v>
      </c>
      <c r="J26" s="8">
        <v>34.728000000000002</v>
      </c>
    </row>
    <row r="27" spans="1:10">
      <c r="A27" s="4"/>
      <c r="B27" s="5" t="s">
        <v>16</v>
      </c>
      <c r="C27" s="34" t="s">
        <v>22</v>
      </c>
      <c r="D27" s="22" t="s">
        <v>34</v>
      </c>
      <c r="E27" s="23">
        <v>200</v>
      </c>
      <c r="F27" s="24">
        <v>11.3</v>
      </c>
      <c r="G27" s="8">
        <f t="shared" si="2"/>
        <v>94.500000000000014</v>
      </c>
      <c r="H27" s="8">
        <v>0.1</v>
      </c>
      <c r="I27" s="8">
        <v>0.1</v>
      </c>
      <c r="J27" s="8">
        <v>23.3</v>
      </c>
    </row>
    <row r="28" spans="1:10">
      <c r="A28" s="4"/>
      <c r="B28" s="5" t="s">
        <v>35</v>
      </c>
      <c r="C28" s="34" t="s">
        <v>31</v>
      </c>
      <c r="D28" s="22" t="s">
        <v>21</v>
      </c>
      <c r="E28" s="23">
        <v>60</v>
      </c>
      <c r="F28" s="24">
        <v>6</v>
      </c>
      <c r="G28" s="8">
        <f t="shared" ref="G28:G29" si="3">J28*4+I28*9+H28*4</f>
        <v>140.96</v>
      </c>
      <c r="H28" s="8">
        <v>4.5599999999999996</v>
      </c>
      <c r="I28" s="8">
        <v>0.48</v>
      </c>
      <c r="J28" s="8">
        <v>29.6</v>
      </c>
    </row>
    <row r="29" spans="1:10">
      <c r="A29" s="4"/>
      <c r="B29" s="5" t="s">
        <v>36</v>
      </c>
      <c r="C29" s="34" t="s">
        <v>31</v>
      </c>
      <c r="D29" s="22" t="s">
        <v>37</v>
      </c>
      <c r="E29" s="23">
        <v>30</v>
      </c>
      <c r="F29" s="24">
        <v>3</v>
      </c>
      <c r="G29" s="8">
        <f t="shared" si="3"/>
        <v>63.57</v>
      </c>
      <c r="H29" s="8">
        <v>1.98</v>
      </c>
      <c r="I29" s="8">
        <v>0.33</v>
      </c>
      <c r="J29" s="8">
        <v>13.17</v>
      </c>
    </row>
    <row r="30" spans="1:10">
      <c r="A30" s="4"/>
      <c r="B30" s="5"/>
      <c r="C30" s="34"/>
      <c r="D30" s="22"/>
      <c r="E30" s="23"/>
      <c r="F30" s="28">
        <f>SUM(F18:F29)</f>
        <v>216.99666666666667</v>
      </c>
      <c r="G30" s="29">
        <f>SUM(G18:G29)</f>
        <v>1560.7353333333333</v>
      </c>
      <c r="H30" s="30">
        <f>SUM(H18:H29)</f>
        <v>52.110666666666674</v>
      </c>
      <c r="I30" s="30">
        <f>SUM(I18:I29)</f>
        <v>51.332666666666661</v>
      </c>
      <c r="J30" s="30">
        <f>SUM(J18:J29)</f>
        <v>222.57466666666667</v>
      </c>
    </row>
  </sheetData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2021-09-10T05:56:00Z</cp:lastPrinted>
  <dcterms:created xsi:type="dcterms:W3CDTF">2015-06-05T18:19:00Z</dcterms:created>
  <dcterms:modified xsi:type="dcterms:W3CDTF">2025-02-20T06:10:17Z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9FF57D075F7E43A380329B77BFA52425_12</vt:lpwstr>
  </property>
  <property fmtid="{D5CDD505-2E9C-101B-9397-08002B2CF9AE}" pid="4" name="KSOProductBuildVer">
    <vt:lpwstr>1049-12.2.0.13431</vt:lpwstr>
  </property>
</Properties>
</file>