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60" windowWidth="17415" windowHeight="12030" activeTab="1"/>
  </bookViews>
  <sheets>
    <sheet name="завтрак и обед" sheetId="2" r:id="rId1"/>
    <sheet name="полдник" sheetId="1" r:id="rId2"/>
  </sheets>
  <definedNames>
    <definedName name="_xlnm.Print_Area" localSheetId="0">'завтрак и обед'!$A$1:$J$32</definedName>
    <definedName name="_xlnm.Print_Area" localSheetId="1">полдник!$A$3:$J$9</definedName>
  </definedNames>
  <calcPr calcId="162913" refMode="R1C1"/>
</workbook>
</file>

<file path=xl/calcChain.xml><?xml version="1.0" encoding="utf-8"?>
<calcChain xmlns="http://schemas.openxmlformats.org/spreadsheetml/2006/main">
  <c r="E8" i="1" l="1"/>
  <c r="F8" i="1"/>
  <c r="H8" i="1"/>
  <c r="I8" i="1"/>
  <c r="J8" i="1"/>
  <c r="J29" i="2" l="1"/>
  <c r="I29" i="2"/>
  <c r="H29" i="2"/>
  <c r="G28" i="2"/>
  <c r="J27" i="2"/>
  <c r="I27" i="2"/>
  <c r="H27" i="2"/>
  <c r="J26" i="2"/>
  <c r="I26" i="2"/>
  <c r="H26" i="2"/>
  <c r="H32" i="2" s="1"/>
  <c r="J25" i="2"/>
  <c r="I25" i="2"/>
  <c r="H25" i="2"/>
  <c r="G25" i="2"/>
  <c r="J24" i="2"/>
  <c r="I24" i="2"/>
  <c r="I32" i="2" s="1"/>
  <c r="H24" i="2"/>
  <c r="F32" i="2"/>
  <c r="G22" i="2"/>
  <c r="G21" i="2"/>
  <c r="G20" i="2"/>
  <c r="G19" i="2"/>
  <c r="J17" i="2"/>
  <c r="I17" i="2"/>
  <c r="H17" i="2"/>
  <c r="F17" i="2"/>
  <c r="G16" i="2"/>
  <c r="G15" i="2"/>
  <c r="G14" i="2"/>
  <c r="G29" i="2" s="1"/>
  <c r="G13" i="2"/>
  <c r="G12" i="2"/>
  <c r="G27" i="2" s="1"/>
  <c r="G11" i="2"/>
  <c r="G26" i="2" s="1"/>
  <c r="G10" i="2"/>
  <c r="G9" i="2"/>
  <c r="G24" i="2" s="1"/>
  <c r="G7" i="2"/>
  <c r="G6" i="2"/>
  <c r="G5" i="2"/>
  <c r="G4" i="2"/>
  <c r="G17" i="2" s="1"/>
  <c r="G7" i="1"/>
  <c r="G8" i="1" s="1"/>
  <c r="J32" i="2" l="1"/>
  <c r="G32" i="2"/>
</calcChain>
</file>

<file path=xl/sharedStrings.xml><?xml version="1.0" encoding="utf-8"?>
<sst xmlns="http://schemas.openxmlformats.org/spreadsheetml/2006/main" count="110" uniqueCount="58">
  <si>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</si>
  <si>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</si>
  <si>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</si>
  <si>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</si>
  <si>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</si>
  <si>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</si>
  <si>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</si>
  <si>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</si>
  <si>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</si>
  <si>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</si>
  <si>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</si>
  <si>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</si>
  <si>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</si>
  <si>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</si>
  <si>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</si>
  <si>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</si>
  <si>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</si>
  <si>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127/08</t>
  </si>
  <si>
    <t>Каша молочная пшеничная с маслом</t>
  </si>
  <si>
    <t>200/10</t>
  </si>
  <si>
    <t>гор. напиток</t>
  </si>
  <si>
    <t>685/04</t>
  </si>
  <si>
    <t xml:space="preserve">Чай с сахаром </t>
  </si>
  <si>
    <t>хлеб пш</t>
  </si>
  <si>
    <t>ГОСТ</t>
  </si>
  <si>
    <t>Хлеб пшеничный</t>
  </si>
  <si>
    <t>Обед 7-11 лет</t>
  </si>
  <si>
    <t>закуска</t>
  </si>
  <si>
    <t>ттк</t>
  </si>
  <si>
    <t>Салат  из отварной свеклы с чесноком</t>
  </si>
  <si>
    <t>1 блюдо</t>
  </si>
  <si>
    <t>139/04</t>
  </si>
  <si>
    <t>Рассольник ленинградский со сметаной</t>
  </si>
  <si>
    <t>2 блюдо</t>
  </si>
  <si>
    <t>Котлета Крепыш</t>
  </si>
  <si>
    <t>гарнир</t>
  </si>
  <si>
    <t>340/04</t>
  </si>
  <si>
    <t>Гороховое пюре</t>
  </si>
  <si>
    <t>напиток</t>
  </si>
  <si>
    <t>57/08</t>
  </si>
  <si>
    <t>Напиток здоровье</t>
  </si>
  <si>
    <t>хлеб бел.</t>
  </si>
  <si>
    <t>хлеб черн.</t>
  </si>
  <si>
    <t>Хлеб Дарницкий</t>
  </si>
  <si>
    <t>Полдник</t>
  </si>
  <si>
    <t>Фрукты свежие</t>
  </si>
  <si>
    <t>Обед 12 лет и старше</t>
  </si>
  <si>
    <t>70/16</t>
  </si>
  <si>
    <t>250/10</t>
  </si>
  <si>
    <t>332/04</t>
  </si>
  <si>
    <t>Повар с мат. ответст.____________________</t>
  </si>
  <si>
    <t>Мучные кондитерские изделия</t>
  </si>
  <si>
    <t>Завтрак 7-11 лет</t>
  </si>
  <si>
    <t>Завтрак 12 лет и старше</t>
  </si>
  <si>
    <t>Пирожок печеный с яйцом и луком</t>
  </si>
  <si>
    <t>Компот из кураги</t>
  </si>
  <si>
    <t>756/94</t>
  </si>
  <si>
    <t>55/08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</si>
</sst>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2"/>
      <color theme="1"/>
      <name val="Franklin Gothic Book"/>
      <charset val="134"/>
    </font>
    <font>
      <sz val="12"/>
      <color theme="1"/>
      <name val="Franklin Gothic Book"/>
      <charset val="204"/>
    </font>
    <font>
      <sz val="14"/>
      <color theme="1"/>
      <name val="Baskerville Old Face"/>
      <charset val="134"/>
    </font>
    <font>
      <sz val="11"/>
      <color theme="1"/>
      <name val="Calibri"/>
      <charset val="204"/>
      <scheme val="minor"/>
    </font>
    <font>
      <b/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5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3" borderId="5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/>
    <xf numFmtId="0" fontId="2" fillId="5" borderId="5" xfId="0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Protection="1">
      <protection locked="0"/>
    </xf>
    <xf numFmtId="0" fontId="2" fillId="4" borderId="6" xfId="0" applyFont="1" applyFill="1" applyBorder="1" applyAlignment="1">
      <alignment horizontal="right"/>
    </xf>
    <xf numFmtId="0" fontId="2" fillId="0" borderId="2" xfId="23" applyFont="1" applyBorder="1" applyAlignment="1"/>
    <xf numFmtId="2" fontId="2" fillId="0" borderId="5" xfId="16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2" fillId="0" borderId="5" xfId="23" applyFont="1" applyBorder="1" applyAlignment="1"/>
    <xf numFmtId="0" fontId="2" fillId="0" borderId="4" xfId="23" applyFont="1" applyBorder="1" applyAlignment="1">
      <alignment horizontal="right"/>
    </xf>
    <xf numFmtId="0" fontId="2" fillId="0" borderId="5" xfId="23" applyFont="1" applyBorder="1" applyAlignment="1">
      <alignment horizontal="center" vertical="center"/>
    </xf>
    <xf numFmtId="2" fontId="2" fillId="0" borderId="5" xfId="24" applyNumberFormat="1" applyFont="1" applyBorder="1" applyAlignment="1">
      <alignment horizontal="center" vertical="center"/>
    </xf>
    <xf numFmtId="0" fontId="1" fillId="5" borderId="5" xfId="0" applyFont="1" applyFill="1" applyBorder="1"/>
    <xf numFmtId="2" fontId="1" fillId="5" borderId="5" xfId="0" applyNumberFormat="1" applyFont="1" applyFill="1" applyBorder="1"/>
    <xf numFmtId="0" fontId="1" fillId="0" borderId="5" xfId="0" applyFont="1" applyBorder="1"/>
    <xf numFmtId="0" fontId="2" fillId="4" borderId="5" xfId="23" applyFont="1" applyFill="1" applyBorder="1" applyAlignment="1">
      <alignment horizontal="center" vertical="center"/>
    </xf>
    <xf numFmtId="0" fontId="3" fillId="0" borderId="0" xfId="0" applyFont="1"/>
    <xf numFmtId="164" fontId="2" fillId="2" borderId="5" xfId="0" applyNumberFormat="1" applyFont="1" applyFill="1" applyBorder="1" applyProtection="1">
      <protection locked="0"/>
    </xf>
    <xf numFmtId="0" fontId="5" fillId="0" borderId="5" xfId="23" applyFont="1" applyBorder="1" applyAlignment="1">
      <alignment horizontal="center" vertical="center"/>
    </xf>
    <xf numFmtId="2" fontId="5" fillId="0" borderId="5" xfId="16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5" xfId="24" applyNumberFormat="1" applyFont="1" applyBorder="1" applyAlignment="1">
      <alignment horizontal="center" vertical="center"/>
    </xf>
    <xf numFmtId="0" fontId="2" fillId="6" borderId="5" xfId="0" applyFont="1" applyFill="1" applyBorder="1"/>
    <xf numFmtId="0" fontId="6" fillId="6" borderId="5" xfId="0" applyFont="1" applyFill="1" applyBorder="1"/>
    <xf numFmtId="0" fontId="2" fillId="4" borderId="4" xfId="0" applyFont="1" applyFill="1" applyBorder="1" applyAlignment="1">
      <alignment horizontal="right"/>
    </xf>
    <xf numFmtId="0" fontId="2" fillId="6" borderId="4" xfId="23" applyFont="1" applyFill="1" applyBorder="1" applyAlignment="1">
      <alignment horizontal="right"/>
    </xf>
    <xf numFmtId="0" fontId="2" fillId="6" borderId="5" xfId="23" applyFont="1" applyFill="1" applyBorder="1" applyAlignment="1"/>
    <xf numFmtId="0" fontId="5" fillId="6" borderId="5" xfId="23" applyFont="1" applyFill="1" applyBorder="1" applyAlignment="1">
      <alignment horizontal="center" vertical="center"/>
    </xf>
    <xf numFmtId="2" fontId="5" fillId="6" borderId="5" xfId="16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2" fontId="5" fillId="6" borderId="5" xfId="24" applyNumberFormat="1" applyFont="1" applyFill="1" applyBorder="1" applyAlignment="1">
      <alignment horizontal="center" vertical="center"/>
    </xf>
    <xf numFmtId="0" fontId="0" fillId="6" borderId="0" xfId="0" applyFill="1"/>
    <xf numFmtId="0" fontId="6" fillId="0" borderId="4" xfId="23" applyFont="1" applyBorder="1" applyAlignment="1">
      <alignment horizontal="right"/>
    </xf>
    <xf numFmtId="0" fontId="6" fillId="4" borderId="5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left" vertic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4" borderId="5" xfId="0" applyFont="1" applyFill="1" applyBorder="1" applyProtection="1"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2" fontId="2" fillId="4" borderId="5" xfId="0" applyNumberFormat="1" applyFont="1" applyFill="1" applyBorder="1" applyProtection="1"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32"/>
  <sheetViews>
    <sheetView zoomScale="78" zoomScaleNormal="78" workbookViewId="0">
      <selection activeCell="H43" sqref="H43"/>
    </sheetView>
  </sheetViews>
  <sheetFormatPr defaultColWidth="9" defaultRowHeight="15"/>
  <cols>
    <col min="1" max="1" width="16.28515625" customWidth="1"/>
    <col min="2" max="2" width="15.5703125" customWidth="1"/>
    <col min="3" max="3" width="13.140625" customWidth="1"/>
    <col min="4" max="4" width="44" customWidth="1"/>
    <col min="5" max="5" width="13.5703125" customWidth="1"/>
    <col min="6" max="6" width="14.85546875" customWidth="1"/>
    <col min="7" max="7" width="17.28515625" customWidth="1"/>
    <col min="8" max="8" width="14" customWidth="1"/>
    <col min="9" max="9" width="12" customWidth="1"/>
    <col min="10" max="10" width="15.140625" customWidth="1"/>
  </cols>
  <sheetData>
    <row r="1" spans="1:10" ht="24.95" customHeight="1">
      <c r="A1" s="2" t="s">
        <v>2</v>
      </c>
      <c r="B1" s="63" t="s">
        <v>3</v>
      </c>
      <c r="C1" s="64"/>
      <c r="D1" s="65"/>
      <c r="E1" s="2" t="s">
        <v>4</v>
      </c>
      <c r="F1" s="3"/>
      <c r="G1" s="2"/>
      <c r="H1" s="2"/>
      <c r="I1" s="2" t="s">
        <v>5</v>
      </c>
      <c r="J1" s="34">
        <v>45695</v>
      </c>
    </row>
    <row r="2" spans="1:10" ht="24.9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4.95" customHeight="1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24.95" customHeight="1">
      <c r="A4" s="40" t="s">
        <v>52</v>
      </c>
      <c r="B4" s="6" t="s">
        <v>16</v>
      </c>
      <c r="C4" s="7" t="s">
        <v>17</v>
      </c>
      <c r="D4" s="8" t="s">
        <v>18</v>
      </c>
      <c r="E4" s="9">
        <v>210</v>
      </c>
      <c r="F4" s="10">
        <v>31.91</v>
      </c>
      <c r="G4" s="11">
        <f>J4*4+I4*9+H4*4</f>
        <v>148.89999999999986</v>
      </c>
      <c r="H4" s="10">
        <v>3.2666666666666702</v>
      </c>
      <c r="I4" s="10">
        <v>6.5533333333333301</v>
      </c>
      <c r="J4" s="11">
        <v>19.213333333333299</v>
      </c>
    </row>
    <row r="5" spans="1:10" ht="24.95" customHeight="1">
      <c r="A5" s="5"/>
      <c r="B5" s="6" t="s">
        <v>20</v>
      </c>
      <c r="C5" s="9" t="s">
        <v>21</v>
      </c>
      <c r="D5" s="8" t="s">
        <v>22</v>
      </c>
      <c r="E5" s="9">
        <v>200</v>
      </c>
      <c r="F5" s="9">
        <v>3.52</v>
      </c>
      <c r="G5" s="11">
        <f t="shared" ref="G5:G7" si="0">J5*4+I5*9+H5*4</f>
        <v>96.39</v>
      </c>
      <c r="H5" s="11">
        <v>6.98</v>
      </c>
      <c r="I5" s="11">
        <v>2.91</v>
      </c>
      <c r="J5" s="11">
        <v>10.57</v>
      </c>
    </row>
    <row r="6" spans="1:10" ht="24.95" customHeight="1">
      <c r="A6" s="5"/>
      <c r="B6" s="6" t="s">
        <v>23</v>
      </c>
      <c r="C6" s="9" t="s">
        <v>24</v>
      </c>
      <c r="D6" s="8" t="s">
        <v>25</v>
      </c>
      <c r="E6" s="9">
        <v>30</v>
      </c>
      <c r="F6" s="11">
        <v>3</v>
      </c>
      <c r="G6" s="11">
        <f t="shared" si="0"/>
        <v>84.02000000000001</v>
      </c>
      <c r="H6" s="11">
        <v>0.25</v>
      </c>
      <c r="I6" s="11">
        <v>0.02</v>
      </c>
      <c r="J6" s="11">
        <v>20.71</v>
      </c>
    </row>
    <row r="7" spans="1:10" ht="24.95" customHeight="1">
      <c r="A7" s="5"/>
      <c r="B7" s="6"/>
      <c r="C7" s="9" t="s">
        <v>28</v>
      </c>
      <c r="D7" s="8" t="s">
        <v>51</v>
      </c>
      <c r="E7" s="9">
        <v>30</v>
      </c>
      <c r="F7" s="11">
        <v>13.76</v>
      </c>
      <c r="G7" s="11">
        <f t="shared" si="0"/>
        <v>126.24</v>
      </c>
      <c r="H7" s="12">
        <v>0.56000000000000005</v>
      </c>
      <c r="I7" s="12">
        <v>2.36</v>
      </c>
      <c r="J7" s="12">
        <v>25.69</v>
      </c>
    </row>
    <row r="8" spans="1:10" ht="24.95" customHeight="1">
      <c r="A8" s="13" t="s">
        <v>26</v>
      </c>
      <c r="B8" s="14"/>
      <c r="C8" s="15"/>
      <c r="D8" s="16"/>
      <c r="E8" s="17"/>
      <c r="F8" s="18"/>
      <c r="G8" s="18"/>
      <c r="H8" s="19"/>
      <c r="I8" s="19"/>
      <c r="J8" s="19"/>
    </row>
    <row r="9" spans="1:10" ht="24.95" customHeight="1">
      <c r="A9" s="5"/>
      <c r="B9" s="6" t="s">
        <v>27</v>
      </c>
      <c r="C9" s="20" t="s">
        <v>28</v>
      </c>
      <c r="D9" s="21" t="s">
        <v>29</v>
      </c>
      <c r="E9" s="9">
        <v>60</v>
      </c>
      <c r="F9" s="22">
        <v>5.92</v>
      </c>
      <c r="G9" s="11">
        <f t="shared" ref="G9:G16" si="1">J9*4+I9*9+H9*4</f>
        <v>70.62</v>
      </c>
      <c r="H9" s="10">
        <v>1.33</v>
      </c>
      <c r="I9" s="10">
        <v>4.62</v>
      </c>
      <c r="J9" s="11">
        <v>5.93</v>
      </c>
    </row>
    <row r="10" spans="1:10" ht="24.95" customHeight="1">
      <c r="A10" s="5"/>
      <c r="B10" s="6" t="s">
        <v>30</v>
      </c>
      <c r="C10" s="20" t="s">
        <v>31</v>
      </c>
      <c r="D10" s="21" t="s">
        <v>32</v>
      </c>
      <c r="E10" s="23" t="s">
        <v>19</v>
      </c>
      <c r="F10" s="22">
        <v>15.15</v>
      </c>
      <c r="G10" s="11">
        <f t="shared" si="1"/>
        <v>151.19999999999999</v>
      </c>
      <c r="H10" s="12">
        <v>5.4</v>
      </c>
      <c r="I10" s="12">
        <v>4.8</v>
      </c>
      <c r="J10" s="12">
        <v>21.6</v>
      </c>
    </row>
    <row r="11" spans="1:10" ht="24.95" customHeight="1">
      <c r="A11" s="5"/>
      <c r="B11" s="6" t="s">
        <v>33</v>
      </c>
      <c r="C11" s="20" t="s">
        <v>28</v>
      </c>
      <c r="D11" s="21" t="s">
        <v>34</v>
      </c>
      <c r="E11" s="23">
        <v>90</v>
      </c>
      <c r="F11" s="22">
        <v>55.99</v>
      </c>
      <c r="G11" s="11">
        <f t="shared" si="1"/>
        <v>130.82</v>
      </c>
      <c r="H11" s="24">
        <v>13.35</v>
      </c>
      <c r="I11" s="24">
        <v>8.5</v>
      </c>
      <c r="J11" s="24">
        <v>0.23</v>
      </c>
    </row>
    <row r="12" spans="1:10" ht="24.95" customHeight="1">
      <c r="A12" s="5"/>
      <c r="B12" s="6" t="s">
        <v>35</v>
      </c>
      <c r="C12" s="20" t="s">
        <v>36</v>
      </c>
      <c r="D12" s="21" t="s">
        <v>37</v>
      </c>
      <c r="E12" s="23">
        <v>150</v>
      </c>
      <c r="F12" s="22">
        <v>13.93</v>
      </c>
      <c r="G12" s="11">
        <f t="shared" si="1"/>
        <v>215.36</v>
      </c>
      <c r="H12" s="12">
        <v>4.92</v>
      </c>
      <c r="I12" s="12">
        <v>8.8800000000000008</v>
      </c>
      <c r="J12" s="12">
        <v>28.94</v>
      </c>
    </row>
    <row r="13" spans="1:10" ht="24.95" customHeight="1">
      <c r="A13" s="5"/>
      <c r="B13" s="6" t="s">
        <v>38</v>
      </c>
      <c r="C13" s="20" t="s">
        <v>39</v>
      </c>
      <c r="D13" s="21" t="s">
        <v>40</v>
      </c>
      <c r="E13" s="23">
        <v>200</v>
      </c>
      <c r="F13" s="22">
        <v>16.82</v>
      </c>
      <c r="G13" s="11">
        <f t="shared" si="1"/>
        <v>94.500000000000014</v>
      </c>
      <c r="H13" s="12">
        <v>0.1</v>
      </c>
      <c r="I13" s="12">
        <v>0.1</v>
      </c>
      <c r="J13" s="12">
        <v>23.3</v>
      </c>
    </row>
    <row r="14" spans="1:10" ht="24.95" customHeight="1">
      <c r="A14" s="5"/>
      <c r="B14" s="6" t="s">
        <v>41</v>
      </c>
      <c r="C14" s="20" t="s">
        <v>28</v>
      </c>
      <c r="D14" s="25" t="s">
        <v>25</v>
      </c>
      <c r="E14" s="9">
        <v>30</v>
      </c>
      <c r="F14" s="22">
        <v>3</v>
      </c>
      <c r="G14" s="11">
        <f t="shared" si="1"/>
        <v>70.48</v>
      </c>
      <c r="H14" s="11">
        <v>2.2799999999999998</v>
      </c>
      <c r="I14" s="11">
        <v>0.24</v>
      </c>
      <c r="J14" s="11">
        <v>14.8</v>
      </c>
    </row>
    <row r="15" spans="1:10" ht="24.95" customHeight="1">
      <c r="A15" s="5"/>
      <c r="B15" s="6" t="s">
        <v>42</v>
      </c>
      <c r="C15" s="20" t="s">
        <v>28</v>
      </c>
      <c r="D15" s="25" t="s">
        <v>43</v>
      </c>
      <c r="E15" s="23">
        <v>30</v>
      </c>
      <c r="F15" s="22">
        <v>3</v>
      </c>
      <c r="G15" s="11">
        <f t="shared" si="1"/>
        <v>63.57</v>
      </c>
      <c r="H15" s="12">
        <v>1.98</v>
      </c>
      <c r="I15" s="12">
        <v>0.33</v>
      </c>
      <c r="J15" s="12">
        <v>13.17</v>
      </c>
    </row>
    <row r="16" spans="1:10" ht="24.95" customHeight="1">
      <c r="A16" s="5"/>
      <c r="B16" s="6"/>
      <c r="C16" s="49" t="s">
        <v>28</v>
      </c>
      <c r="D16" s="25" t="s">
        <v>45</v>
      </c>
      <c r="E16" s="27">
        <v>100</v>
      </c>
      <c r="F16" s="22">
        <v>21</v>
      </c>
      <c r="G16" s="11">
        <f t="shared" si="1"/>
        <v>55.53</v>
      </c>
      <c r="H16" s="28">
        <v>1.32</v>
      </c>
      <c r="I16" s="28">
        <v>0.28999999999999998</v>
      </c>
      <c r="J16" s="28">
        <v>11.91</v>
      </c>
    </row>
    <row r="17" spans="1:10" ht="24.95" customHeight="1">
      <c r="A17" s="5"/>
      <c r="B17" s="6"/>
      <c r="C17" s="26"/>
      <c r="D17" s="25"/>
      <c r="E17" s="35"/>
      <c r="F17" s="36">
        <f>SUM(F4:F16)</f>
        <v>187</v>
      </c>
      <c r="G17" s="37">
        <f>SUM(G4:G16)</f>
        <v>1307.6299999999999</v>
      </c>
      <c r="H17" s="38">
        <f>SUM(H4:H16)</f>
        <v>41.736666666666672</v>
      </c>
      <c r="I17" s="38">
        <f>SUM(I4:I16)</f>
        <v>39.603333333333332</v>
      </c>
      <c r="J17" s="38">
        <f>SUM(J4:J16)</f>
        <v>196.0633333333333</v>
      </c>
    </row>
    <row r="18" spans="1:10" s="48" customFormat="1" ht="24.95" customHeight="1">
      <c r="A18" s="39"/>
      <c r="B18" s="39"/>
      <c r="C18" s="42"/>
      <c r="D18" s="43"/>
      <c r="E18" s="44"/>
      <c r="F18" s="45"/>
      <c r="G18" s="46"/>
      <c r="H18" s="47"/>
      <c r="I18" s="47"/>
      <c r="J18" s="47"/>
    </row>
    <row r="19" spans="1:10" ht="24.95" customHeight="1">
      <c r="A19" s="40" t="s">
        <v>53</v>
      </c>
      <c r="B19" s="6" t="s">
        <v>16</v>
      </c>
      <c r="C19" s="7" t="s">
        <v>17</v>
      </c>
      <c r="D19" s="8" t="s">
        <v>18</v>
      </c>
      <c r="E19" s="9">
        <v>210</v>
      </c>
      <c r="F19" s="10">
        <v>31.91</v>
      </c>
      <c r="G19" s="11">
        <f>J19*4+I19*9+H19*4</f>
        <v>148.89999999999986</v>
      </c>
      <c r="H19" s="10">
        <v>3.2666666666666702</v>
      </c>
      <c r="I19" s="10">
        <v>6.5533333333333301</v>
      </c>
      <c r="J19" s="11">
        <v>19.213333333333299</v>
      </c>
    </row>
    <row r="20" spans="1:10" ht="24.95" customHeight="1">
      <c r="A20" s="5"/>
      <c r="B20" s="6" t="s">
        <v>20</v>
      </c>
      <c r="C20" s="9" t="s">
        <v>21</v>
      </c>
      <c r="D20" s="8" t="s">
        <v>22</v>
      </c>
      <c r="E20" s="9">
        <v>200</v>
      </c>
      <c r="F20" s="9">
        <v>3.52</v>
      </c>
      <c r="G20" s="11">
        <f t="shared" ref="G20:G22" si="2">J20*4+I20*9+H20*4</f>
        <v>96.39</v>
      </c>
      <c r="H20" s="11">
        <v>6.98</v>
      </c>
      <c r="I20" s="11">
        <v>2.91</v>
      </c>
      <c r="J20" s="11">
        <v>10.57</v>
      </c>
    </row>
    <row r="21" spans="1:10" ht="24.95" customHeight="1">
      <c r="A21" s="5"/>
      <c r="B21" s="6" t="s">
        <v>23</v>
      </c>
      <c r="C21" s="9" t="s">
        <v>24</v>
      </c>
      <c r="D21" s="8" t="s">
        <v>25</v>
      </c>
      <c r="E21" s="9">
        <v>30</v>
      </c>
      <c r="F21" s="11">
        <v>3</v>
      </c>
      <c r="G21" s="11">
        <f t="shared" si="2"/>
        <v>84.02000000000001</v>
      </c>
      <c r="H21" s="11">
        <v>0.25</v>
      </c>
      <c r="I21" s="11">
        <v>0.02</v>
      </c>
      <c r="J21" s="11">
        <v>20.71</v>
      </c>
    </row>
    <row r="22" spans="1:10" ht="24.95" customHeight="1">
      <c r="A22" s="5"/>
      <c r="B22" s="6"/>
      <c r="C22" s="9" t="s">
        <v>28</v>
      </c>
      <c r="D22" s="8" t="s">
        <v>51</v>
      </c>
      <c r="E22" s="9">
        <v>30</v>
      </c>
      <c r="F22" s="11">
        <v>13.76</v>
      </c>
      <c r="G22" s="11">
        <f t="shared" si="2"/>
        <v>126.24</v>
      </c>
      <c r="H22" s="12">
        <v>0.56000000000000005</v>
      </c>
      <c r="I22" s="12">
        <v>2.36</v>
      </c>
      <c r="J22" s="12">
        <v>25.69</v>
      </c>
    </row>
    <row r="23" spans="1:10" ht="24.95" customHeight="1">
      <c r="A23" s="29" t="s">
        <v>46</v>
      </c>
      <c r="B23" s="29"/>
      <c r="C23" s="29"/>
      <c r="D23" s="29"/>
      <c r="E23" s="29"/>
      <c r="F23" s="29"/>
      <c r="G23" s="18"/>
      <c r="H23" s="30"/>
      <c r="I23" s="30"/>
      <c r="J23" s="30"/>
    </row>
    <row r="24" spans="1:10" ht="24.95" customHeight="1">
      <c r="A24" s="31"/>
      <c r="B24" s="6" t="s">
        <v>27</v>
      </c>
      <c r="C24" s="20" t="s">
        <v>47</v>
      </c>
      <c r="D24" s="21" t="s">
        <v>29</v>
      </c>
      <c r="E24" s="32">
        <v>100</v>
      </c>
      <c r="F24" s="22">
        <v>9.86</v>
      </c>
      <c r="G24" s="22">
        <f>G9*100/60</f>
        <v>117.7</v>
      </c>
      <c r="H24" s="22">
        <f>H9*100/60</f>
        <v>2.2166666666666668</v>
      </c>
      <c r="I24" s="22">
        <f>I9*100/60</f>
        <v>7.7</v>
      </c>
      <c r="J24" s="22">
        <f>J9*100/60</f>
        <v>9.8833333333333329</v>
      </c>
    </row>
    <row r="25" spans="1:10" ht="24.95" customHeight="1">
      <c r="A25" s="31"/>
      <c r="B25" s="6" t="s">
        <v>30</v>
      </c>
      <c r="C25" s="20" t="s">
        <v>31</v>
      </c>
      <c r="D25" s="21" t="s">
        <v>32</v>
      </c>
      <c r="E25" s="27" t="s">
        <v>48</v>
      </c>
      <c r="F25" s="22">
        <v>17.899999999999999</v>
      </c>
      <c r="G25" s="22">
        <f>G10/4*5</f>
        <v>189</v>
      </c>
      <c r="H25" s="22">
        <f>H10/4*5</f>
        <v>6.75</v>
      </c>
      <c r="I25" s="22">
        <f>I10/4*5</f>
        <v>6</v>
      </c>
      <c r="J25" s="22">
        <f>J10/4*5</f>
        <v>27</v>
      </c>
    </row>
    <row r="26" spans="1:10" ht="24.95" customHeight="1">
      <c r="A26" s="31"/>
      <c r="B26" s="6" t="s">
        <v>33</v>
      </c>
      <c r="C26" s="20" t="s">
        <v>28</v>
      </c>
      <c r="D26" s="21" t="s">
        <v>34</v>
      </c>
      <c r="E26" s="27">
        <v>100</v>
      </c>
      <c r="F26" s="22">
        <v>62.21</v>
      </c>
      <c r="G26" s="22">
        <f>G11/9*10</f>
        <v>145.35555555555555</v>
      </c>
      <c r="H26" s="22">
        <f>H11/9*10</f>
        <v>14.833333333333334</v>
      </c>
      <c r="I26" s="22">
        <f>I11/9*10</f>
        <v>9.4444444444444446</v>
      </c>
      <c r="J26" s="22">
        <f>J11/9*10</f>
        <v>0.25555555555555559</v>
      </c>
    </row>
    <row r="27" spans="1:10" ht="24.95" customHeight="1">
      <c r="A27" s="31"/>
      <c r="B27" s="6" t="s">
        <v>35</v>
      </c>
      <c r="C27" s="20" t="s">
        <v>49</v>
      </c>
      <c r="D27" s="21" t="s">
        <v>37</v>
      </c>
      <c r="E27" s="27">
        <v>180</v>
      </c>
      <c r="F27" s="22">
        <v>16.71</v>
      </c>
      <c r="G27" s="22">
        <f>G12/15*18</f>
        <v>258.43200000000002</v>
      </c>
      <c r="H27" s="22">
        <f>H12/15*18</f>
        <v>5.9039999999999999</v>
      </c>
      <c r="I27" s="22">
        <f>I12/15*18</f>
        <v>10.656000000000002</v>
      </c>
      <c r="J27" s="22">
        <f>J12/15*18</f>
        <v>34.728000000000002</v>
      </c>
    </row>
    <row r="28" spans="1:10" ht="24.95" customHeight="1">
      <c r="A28" s="31"/>
      <c r="B28" s="6" t="s">
        <v>38</v>
      </c>
      <c r="C28" s="20" t="s">
        <v>39</v>
      </c>
      <c r="D28" s="21" t="s">
        <v>40</v>
      </c>
      <c r="E28" s="27">
        <v>200</v>
      </c>
      <c r="F28" s="22">
        <v>16.82</v>
      </c>
      <c r="G28" s="11">
        <f t="shared" ref="G28" si="3">J28*4+I28*9+H28*4</f>
        <v>94.500000000000014</v>
      </c>
      <c r="H28" s="12">
        <v>0.1</v>
      </c>
      <c r="I28" s="12">
        <v>0.1</v>
      </c>
      <c r="J28" s="12">
        <v>23.3</v>
      </c>
    </row>
    <row r="29" spans="1:10" ht="24.95" customHeight="1">
      <c r="A29" s="31"/>
      <c r="B29" s="6" t="s">
        <v>41</v>
      </c>
      <c r="C29" s="20" t="s">
        <v>28</v>
      </c>
      <c r="D29" s="25" t="s">
        <v>25</v>
      </c>
      <c r="E29" s="27">
        <v>60</v>
      </c>
      <c r="F29" s="22">
        <v>6</v>
      </c>
      <c r="G29" s="11">
        <f>G14*2</f>
        <v>140.96</v>
      </c>
      <c r="H29" s="11">
        <f>H14*2</f>
        <v>4.5599999999999996</v>
      </c>
      <c r="I29" s="11">
        <f>I14*2</f>
        <v>0.48</v>
      </c>
      <c r="J29" s="11">
        <f>J14*2</f>
        <v>29.6</v>
      </c>
    </row>
    <row r="30" spans="1:10" ht="24.95" customHeight="1">
      <c r="A30" s="31"/>
      <c r="B30" s="6" t="s">
        <v>42</v>
      </c>
      <c r="C30" s="20" t="s">
        <v>28</v>
      </c>
      <c r="D30" s="25" t="s">
        <v>43</v>
      </c>
      <c r="E30" s="27">
        <v>30</v>
      </c>
      <c r="F30" s="22">
        <v>3</v>
      </c>
      <c r="G30" s="11">
        <v>63.57</v>
      </c>
      <c r="H30" s="28">
        <v>1.98</v>
      </c>
      <c r="I30" s="28">
        <v>0.33</v>
      </c>
      <c r="J30" s="28">
        <v>13.17</v>
      </c>
    </row>
    <row r="31" spans="1:10" ht="24.95" customHeight="1">
      <c r="A31" s="31"/>
      <c r="B31" s="6"/>
      <c r="C31" s="41" t="s">
        <v>24</v>
      </c>
      <c r="D31" s="25" t="s">
        <v>45</v>
      </c>
      <c r="E31" s="27">
        <v>150</v>
      </c>
      <c r="F31" s="22">
        <v>32.31</v>
      </c>
      <c r="G31" s="11">
        <v>88.83</v>
      </c>
      <c r="H31" s="28">
        <v>2.11</v>
      </c>
      <c r="I31" s="28">
        <v>0.46</v>
      </c>
      <c r="J31" s="28">
        <v>19.07</v>
      </c>
    </row>
    <row r="32" spans="1:10" ht="24.95" customHeight="1">
      <c r="A32" s="31"/>
      <c r="B32" s="6"/>
      <c r="C32" s="26"/>
      <c r="D32" s="25"/>
      <c r="E32" s="35"/>
      <c r="F32" s="36">
        <f>SUM(F19:F31)</f>
        <v>217</v>
      </c>
      <c r="G32" s="37">
        <f>SUM(G19:G31)</f>
        <v>1553.8975555555553</v>
      </c>
      <c r="H32" s="38">
        <f>SUM(H19:H31)</f>
        <v>49.510666666666665</v>
      </c>
      <c r="I32" s="38">
        <f>SUM(I19:I31)</f>
        <v>47.013777777777769</v>
      </c>
      <c r="J32" s="38">
        <f>SUM(J19:J31)</f>
        <v>233.19022222222219</v>
      </c>
    </row>
  </sheetData>
  <mergeCells count="1">
    <mergeCell ref="B1:D1"/>
  </mergeCells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1"/>
  <sheetViews>
    <sheetView tabSelected="1" zoomScale="78" zoomScaleNormal="78" workbookViewId="0">
      <selection activeCell="E10" sqref="E10"/>
    </sheetView>
  </sheetViews>
  <sheetFormatPr defaultColWidth="9" defaultRowHeight="15"/>
  <cols>
    <col min="1" max="1" width="16.28515625" customWidth="1"/>
    <col min="2" max="2" width="15.5703125" customWidth="1"/>
    <col min="3" max="3" width="13.140625" customWidth="1"/>
    <col min="4" max="4" width="44" customWidth="1"/>
    <col min="5" max="5" width="13.5703125" customWidth="1"/>
    <col min="6" max="6" width="14.85546875" customWidth="1"/>
    <col min="7" max="7" width="17.28515625" customWidth="1"/>
    <col min="8" max="8" width="14" customWidth="1"/>
    <col min="9" max="9" width="12" customWidth="1"/>
    <col min="10" max="10" width="15.140625" customWidth="1"/>
  </cols>
  <sheetData>
    <row r="1" spans="1:10" ht="42" customHeight="1">
      <c r="A1" s="1"/>
      <c r="B1" s="1"/>
      <c r="C1" s="1"/>
      <c r="D1" s="1"/>
      <c r="E1" s="1"/>
      <c r="F1" s="1"/>
      <c r="G1" s="1"/>
      <c r="H1" s="61" t="s">
        <v>0</v>
      </c>
      <c r="I1" s="61"/>
      <c r="J1" s="61"/>
    </row>
    <row r="2" spans="1:10" ht="59.25" customHeight="1">
      <c r="A2" s="1"/>
      <c r="B2" s="1"/>
      <c r="C2" s="1"/>
      <c r="D2" s="1"/>
      <c r="E2" s="1"/>
      <c r="F2" s="1"/>
      <c r="G2" s="1"/>
      <c r="H2" s="62" t="s">
        <v>1</v>
      </c>
      <c r="I2" s="62"/>
      <c r="J2" s="62"/>
    </row>
    <row r="3" spans="1:10" ht="24.95" customHeight="1">
      <c r="A3" s="2" t="s">
        <v>2</v>
      </c>
      <c r="B3" s="63" t="s">
        <v>3</v>
      </c>
      <c r="C3" s="64"/>
      <c r="D3" s="65"/>
      <c r="E3" s="2" t="s">
        <v>4</v>
      </c>
      <c r="F3" s="3"/>
      <c r="G3" s="2"/>
      <c r="H3" s="2"/>
      <c r="I3" s="2" t="s">
        <v>5</v>
      </c>
      <c r="J3" s="34">
        <v>45695</v>
      </c>
    </row>
    <row r="4" spans="1:10" ht="24.9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4.95" customHeight="1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</row>
    <row r="6" spans="1:10" ht="24.95" customHeight="1">
      <c r="A6" s="50" t="s">
        <v>44</v>
      </c>
      <c r="B6" s="51"/>
      <c r="C6" s="59" t="s">
        <v>56</v>
      </c>
      <c r="D6" s="58" t="s">
        <v>54</v>
      </c>
      <c r="E6" s="23">
        <v>75</v>
      </c>
      <c r="F6" s="53">
        <v>15.47</v>
      </c>
      <c r="G6" s="12">
        <v>126.24</v>
      </c>
      <c r="H6" s="53">
        <v>0.56000000000000005</v>
      </c>
      <c r="I6" s="53">
        <v>2.36</v>
      </c>
      <c r="J6" s="12">
        <v>25.69</v>
      </c>
    </row>
    <row r="7" spans="1:10" ht="24.95" customHeight="1">
      <c r="A7" s="51"/>
      <c r="B7" s="51"/>
      <c r="C7" s="60" t="s">
        <v>57</v>
      </c>
      <c r="D7" s="58" t="s">
        <v>55</v>
      </c>
      <c r="E7" s="23">
        <v>200</v>
      </c>
      <c r="F7" s="23">
        <v>14.53</v>
      </c>
      <c r="G7" s="12">
        <f t="shared" ref="G7" si="0">J7*4+I7*9+H7*4</f>
        <v>96.39</v>
      </c>
      <c r="H7" s="12">
        <v>6.98</v>
      </c>
      <c r="I7" s="12">
        <v>2.91</v>
      </c>
      <c r="J7" s="12">
        <v>10.57</v>
      </c>
    </row>
    <row r="8" spans="1:10" ht="24.95" customHeight="1">
      <c r="A8" s="51"/>
      <c r="B8" s="51"/>
      <c r="C8" s="23"/>
      <c r="D8" s="52"/>
      <c r="E8" s="23">
        <f t="shared" ref="E8:J8" si="1">SUM(E6:E7)</f>
        <v>275</v>
      </c>
      <c r="F8" s="12">
        <f t="shared" si="1"/>
        <v>30</v>
      </c>
      <c r="G8" s="12">
        <f t="shared" si="1"/>
        <v>222.63</v>
      </c>
      <c r="H8" s="12">
        <f t="shared" si="1"/>
        <v>7.5400000000000009</v>
      </c>
      <c r="I8" s="12">
        <f t="shared" si="1"/>
        <v>5.27</v>
      </c>
      <c r="J8" s="12">
        <f t="shared" si="1"/>
        <v>36.260000000000005</v>
      </c>
    </row>
    <row r="9" spans="1:10" ht="24.95" customHeight="1">
      <c r="A9" s="51"/>
      <c r="B9" s="54"/>
      <c r="C9" s="55"/>
      <c r="D9" s="56"/>
      <c r="E9" s="23"/>
      <c r="F9" s="12"/>
      <c r="G9" s="12"/>
      <c r="H9" s="57"/>
      <c r="I9" s="57"/>
      <c r="J9" s="57"/>
    </row>
    <row r="10" spans="1:10" ht="46.5" customHeight="1">
      <c r="D10" s="33" t="s">
        <v>50</v>
      </c>
    </row>
    <row r="11" spans="1:10" ht="18.75">
      <c r="D11" s="33"/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и обед</vt:lpstr>
      <vt:lpstr>полдник</vt:lpstr>
      <vt:lpstr>'завтрак и обед'!Область_печати</vt:lpstr>
      <vt:lpstr>полдник!Область_печати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2025-02-07T04:03:43Z</cp:lastPrinted>
  <dcterms:created xsi:type="dcterms:W3CDTF">2015-06-05T18:19:00Z</dcterms:created>
  <dcterms:modified xsi:type="dcterms:W3CDTF">2025-02-07T04:05:27Z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94F87694BE1B470B9933958E13769352_12</vt:lpwstr>
  </property>
  <property fmtid="{D5CDD505-2E9C-101B-9397-08002B2CF9AE}" pid="4" name="KSOProductBuildVer">
    <vt:lpwstr>1049-12.2.0.13489</vt:lpwstr>
  </property>
</Properties>
</file>