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кабрь 2024\"/>
    </mc:Choice>
  </mc:AlternateContent>
  <bookViews>
    <workbookView xWindow="0" yWindow="60" windowWidth="17415" windowHeight="12030"/>
  </bookViews>
  <sheets>
    <sheet name="завтрак и обед" sheetId="1" r:id="rId1"/>
  </sheets>
  <definedNames>
    <definedName name="_xlnm.Print_Area" localSheetId="0">'завтрак и обед'!$A$1:$J$32</definedName>
  </definedNames>
  <calcPr calcId="162913"/>
</workbook>
</file>

<file path=xl/calcChain.xml><?xml version="1.0" encoding="utf-8"?>
<calcChain xmlns="http://schemas.openxmlformats.org/spreadsheetml/2006/main">
  <c r="G23" i="1" l="1"/>
  <c r="G22" i="1"/>
  <c r="G21" i="1"/>
  <c r="E19" i="1"/>
  <c r="G31" i="1"/>
  <c r="G27" i="1"/>
  <c r="J26" i="1"/>
  <c r="J32" i="1" s="1"/>
  <c r="I26" i="1"/>
  <c r="I32" i="1" s="1"/>
  <c r="H26" i="1"/>
  <c r="H32" i="1" s="1"/>
  <c r="G26" i="1"/>
  <c r="E26" i="1"/>
  <c r="E32" i="1" s="1"/>
  <c r="G18" i="1"/>
  <c r="G17" i="1"/>
  <c r="G16" i="1"/>
  <c r="G15" i="1"/>
  <c r="G14" i="1"/>
  <c r="G11" i="1"/>
  <c r="G10" i="1"/>
  <c r="G9" i="1"/>
  <c r="J8" i="1"/>
  <c r="I8" i="1"/>
  <c r="H8" i="1"/>
  <c r="G5" i="1"/>
  <c r="G4" i="1"/>
  <c r="G3" i="1"/>
  <c r="G32" i="1" l="1"/>
  <c r="G8" i="1"/>
</calcChain>
</file>

<file path=xl/sharedStrings.xml><?xml version="1.0" encoding="utf-8"?>
<sst xmlns="http://schemas.openxmlformats.org/spreadsheetml/2006/main" count="87" uniqueCount="52">
  <si>
    <t>Школа</t>
  </si>
  <si>
    <t>Прием пищи</t>
  </si>
  <si>
    <t>127/08</t>
  </si>
  <si>
    <t>200/10</t>
  </si>
  <si>
    <t>686/04</t>
  </si>
  <si>
    <t>Обед 7-11 лет</t>
  </si>
  <si>
    <t>7-10 лет</t>
  </si>
  <si>
    <t>15.14</t>
  </si>
  <si>
    <t>130/04</t>
  </si>
  <si>
    <t>131/04</t>
  </si>
  <si>
    <t>Обед 12 лет и старше</t>
  </si>
  <si>
    <t>74/08</t>
  </si>
  <si>
    <t>Салат Тазалык</t>
  </si>
  <si>
    <t>672/04</t>
  </si>
  <si>
    <t>Напиток из шиповника</t>
  </si>
  <si>
    <t>ГОСТ</t>
  </si>
  <si>
    <t>Фрукты свежие</t>
  </si>
  <si>
    <t>Завтрак 12 лет и старше</t>
  </si>
  <si>
    <t>Завтрак 7-11 лет</t>
  </si>
  <si>
    <t>ГКОУ УР "КШ № 7 г. Можги"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</si>
  <si>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</si>
  <si>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</si>
  <si>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</si>
  <si>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</si>
  <si>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</si>
  <si>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</si>
  <si>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</si>
  <si>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</si>
  <si>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</si>
  <si>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</si>
  <si>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</si>
  <si>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</si>
  <si>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Каша молочная пшенная с маслом</t>
  </si>
  <si>
    <t>ттк</t>
  </si>
  <si>
    <t>Бутерброд с сыром запеченый</t>
  </si>
  <si>
    <t>гор.напиток</t>
  </si>
  <si>
    <t>Сыр голландский порциями</t>
  </si>
  <si>
    <t>Каша молочная рисовая с маслом</t>
  </si>
  <si>
    <t>Чай с сахаром и лимоном</t>
  </si>
  <si>
    <t xml:space="preserve">Хлеб пшеничный </t>
  </si>
  <si>
    <t>закуска</t>
  </si>
  <si>
    <t>1 блюдо</t>
  </si>
  <si>
    <t>Суп картофельный с горохом</t>
  </si>
  <si>
    <t>2 блюдо</t>
  </si>
  <si>
    <t>Плов из филе куры</t>
  </si>
  <si>
    <t>сладкое</t>
  </si>
  <si>
    <t>Напиток яблочный</t>
  </si>
  <si>
    <t>хлеб бел</t>
  </si>
  <si>
    <t>Хлеб пшеничный</t>
  </si>
  <si>
    <t>хлеб черн</t>
  </si>
  <si>
    <t>Хлеб Дарницкий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</si>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</sst>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"/>
    <numFmt numFmtId="166" formatCode="0.00_ "/>
    <numFmt numFmtId="167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6" borderId="0" xfId="0" applyFont="1" applyFill="1"/>
    <xf numFmtId="0" fontId="3" fillId="0" borderId="2" xfId="0" applyFont="1" applyBorder="1"/>
    <xf numFmtId="0" fontId="3" fillId="3" borderId="2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49" fontId="3" fillId="3" borderId="2" xfId="0" applyNumberFormat="1" applyFont="1" applyFill="1" applyBorder="1" applyProtection="1">
      <protection locked="0"/>
    </xf>
    <xf numFmtId="167" fontId="3" fillId="3" borderId="2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6" borderId="5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6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" fontId="3" fillId="4" borderId="2" xfId="0" applyNumberFormat="1" applyFont="1" applyFill="1" applyBorder="1" applyProtection="1">
      <protection locked="0"/>
    </xf>
    <xf numFmtId="0" fontId="3" fillId="0" borderId="4" xfId="23" applyFont="1" applyFill="1" applyBorder="1" applyAlignment="1">
      <alignment horizontal="right"/>
    </xf>
    <xf numFmtId="0" fontId="3" fillId="5" borderId="2" xfId="23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right"/>
    </xf>
    <xf numFmtId="0" fontId="3" fillId="0" borderId="2" xfId="23" applyFont="1" applyBorder="1" applyAlignment="1">
      <alignment horizontal="center" vertical="center"/>
    </xf>
    <xf numFmtId="2" fontId="3" fillId="0" borderId="2" xfId="16" applyNumberFormat="1" applyFont="1" applyBorder="1" applyAlignment="1">
      <alignment horizontal="center" vertical="center"/>
    </xf>
    <xf numFmtId="0" fontId="3" fillId="0" borderId="3" xfId="24" applyFont="1" applyBorder="1" applyAlignment="1">
      <alignment horizontal="center" vertical="center"/>
    </xf>
    <xf numFmtId="0" fontId="3" fillId="0" borderId="2" xfId="24" applyFont="1" applyBorder="1" applyAlignment="1">
      <alignment horizontal="center" vertical="center"/>
    </xf>
    <xf numFmtId="2" fontId="3" fillId="0" borderId="3" xfId="24" applyNumberFormat="1" applyFont="1" applyBorder="1" applyAlignment="1">
      <alignment horizontal="center" vertical="center"/>
    </xf>
    <xf numFmtId="2" fontId="3" fillId="0" borderId="2" xfId="24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right" vertical="center"/>
    </xf>
    <xf numFmtId="0" fontId="3" fillId="0" borderId="1" xfId="23" applyFont="1" applyBorder="1" applyAlignment="1">
      <alignment horizontal="right"/>
    </xf>
    <xf numFmtId="0" fontId="3" fillId="6" borderId="1" xfId="0" applyFont="1" applyFill="1" applyBorder="1"/>
    <xf numFmtId="0" fontId="3" fillId="6" borderId="1" xfId="23" applyFont="1" applyFill="1" applyBorder="1" applyAlignment="1">
      <alignment horizontal="right"/>
    </xf>
    <xf numFmtId="0" fontId="3" fillId="6" borderId="2" xfId="23" applyFont="1" applyFill="1" applyBorder="1" applyAlignment="1">
      <alignment horizontal="center" vertical="center"/>
    </xf>
    <xf numFmtId="2" fontId="3" fillId="6" borderId="2" xfId="16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2" xfId="24" applyNumberFormat="1" applyFont="1" applyFill="1" applyBorder="1" applyAlignment="1">
      <alignment horizontal="center" vertical="center"/>
    </xf>
    <xf numFmtId="165" fontId="3" fillId="5" borderId="2" xfId="23" applyNumberFormat="1" applyFont="1" applyFill="1" applyBorder="1" applyAlignment="1">
      <alignment horizontal="center" vertical="center"/>
    </xf>
    <xf numFmtId="166" fontId="3" fillId="5" borderId="2" xfId="23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23" applyFont="1" applyFill="1" applyBorder="1" applyAlignment="1">
      <alignment horizontal="center" vertical="center" wrapText="1"/>
    </xf>
    <xf numFmtId="0" fontId="3" fillId="0" borderId="3" xfId="23" applyFont="1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3" fillId="6" borderId="2" xfId="23" applyFont="1" applyFill="1" applyBorder="1" applyAlignment="1">
      <alignment horizontal="center" vertical="center" wrapText="1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3"/>
  <sheetViews>
    <sheetView tabSelected="1" zoomScale="93" zoomScaleNormal="93" workbookViewId="0">
      <selection activeCell="D15" sqref="D15"/>
    </sheetView>
  </sheetViews>
  <sheetFormatPr defaultColWidth="9" defaultRowHeight="18.75"/>
  <cols>
    <col min="1" max="1" width="13.85546875" style="1" customWidth="1"/>
    <col min="2" max="2" width="11.42578125" style="1" customWidth="1"/>
    <col min="3" max="3" width="8.42578125" style="1" customWidth="1"/>
    <col min="4" max="4" width="15.28515625" style="1" customWidth="1"/>
    <col min="5" max="5" width="7.28515625" style="1" customWidth="1"/>
    <col min="6" max="6" width="11.28515625" style="1" customWidth="1"/>
    <col min="7" max="7" width="7.85546875" style="1" customWidth="1"/>
    <col min="8" max="8" width="8.7109375" style="1" customWidth="1"/>
    <col min="9" max="9" width="13.140625" style="1" customWidth="1"/>
    <col min="10" max="10" width="14.42578125" style="1" customWidth="1"/>
    <col min="11" max="16384" width="9" style="1"/>
  </cols>
  <sheetData>
    <row r="1" spans="1:10">
      <c r="A1" s="4" t="s">
        <v>0</v>
      </c>
      <c r="B1" s="4"/>
      <c r="C1" s="5" t="s">
        <v>19</v>
      </c>
      <c r="D1" s="6"/>
      <c r="E1" s="4" t="s">
        <v>20</v>
      </c>
      <c r="F1" s="7"/>
      <c r="G1" s="4"/>
      <c r="H1" s="4"/>
      <c r="I1" s="4" t="s">
        <v>21</v>
      </c>
      <c r="J1" s="8">
        <v>45643</v>
      </c>
    </row>
    <row r="2" spans="1:10" ht="31.5">
      <c r="A2" s="53" t="s">
        <v>1</v>
      </c>
      <c r="B2" s="53" t="s">
        <v>22</v>
      </c>
      <c r="C2" s="53" t="s">
        <v>23</v>
      </c>
      <c r="D2" s="53" t="s">
        <v>24</v>
      </c>
      <c r="E2" s="53" t="s">
        <v>25</v>
      </c>
      <c r="F2" s="53" t="s">
        <v>26</v>
      </c>
      <c r="G2" s="53" t="s">
        <v>27</v>
      </c>
      <c r="H2" s="53" t="s">
        <v>28</v>
      </c>
      <c r="I2" s="53" t="s">
        <v>29</v>
      </c>
      <c r="J2" s="53" t="s">
        <v>30</v>
      </c>
    </row>
    <row r="3" spans="1:10" ht="31.5">
      <c r="A3" s="10" t="s">
        <v>18</v>
      </c>
      <c r="B3" s="11" t="s">
        <v>31</v>
      </c>
      <c r="C3" s="12" t="s">
        <v>2</v>
      </c>
      <c r="D3" s="52" t="s">
        <v>32</v>
      </c>
      <c r="E3" s="12">
        <v>210</v>
      </c>
      <c r="F3" s="12">
        <v>28.33</v>
      </c>
      <c r="G3" s="13">
        <f t="shared" ref="G3" si="0">J3*4+I3*9+H3*4</f>
        <v>250.17000000000002</v>
      </c>
      <c r="H3" s="12">
        <v>6.98</v>
      </c>
      <c r="I3" s="13">
        <v>10.57</v>
      </c>
      <c r="J3" s="12">
        <v>31.78</v>
      </c>
    </row>
    <row r="4" spans="1:10" ht="31.5">
      <c r="A4" s="4"/>
      <c r="B4" s="4"/>
      <c r="C4" s="14" t="s">
        <v>33</v>
      </c>
      <c r="D4" s="53" t="s">
        <v>34</v>
      </c>
      <c r="E4" s="14">
        <v>60</v>
      </c>
      <c r="F4" s="15">
        <v>25.08</v>
      </c>
      <c r="G4" s="15">
        <f t="shared" ref="G4:G5" si="1">J4*4+I4*9+H4*4</f>
        <v>322</v>
      </c>
      <c r="H4" s="15">
        <v>10.5</v>
      </c>
      <c r="I4" s="14">
        <v>15.2</v>
      </c>
      <c r="J4" s="14">
        <v>35.799999999999997</v>
      </c>
    </row>
    <row r="5" spans="1:10" ht="31.5">
      <c r="A5" s="4"/>
      <c r="B5" s="4" t="s">
        <v>35</v>
      </c>
      <c r="C5" s="14" t="s">
        <v>13</v>
      </c>
      <c r="D5" s="53" t="s">
        <v>14</v>
      </c>
      <c r="E5" s="14">
        <v>200</v>
      </c>
      <c r="F5" s="14">
        <v>10.14</v>
      </c>
      <c r="G5" s="15">
        <f t="shared" si="1"/>
        <v>84.02000000000001</v>
      </c>
      <c r="H5" s="14">
        <v>0.25</v>
      </c>
      <c r="I5" s="15">
        <v>0.02</v>
      </c>
      <c r="J5" s="14">
        <v>20.71</v>
      </c>
    </row>
    <row r="6" spans="1:10" ht="28.5" customHeight="1">
      <c r="A6" s="4"/>
      <c r="B6" s="4" t="s">
        <v>51</v>
      </c>
      <c r="C6" s="16" t="s">
        <v>15</v>
      </c>
      <c r="D6" s="53" t="s">
        <v>16</v>
      </c>
      <c r="E6" s="14">
        <v>100</v>
      </c>
      <c r="F6" s="17">
        <v>16.18</v>
      </c>
      <c r="G6" s="15">
        <v>55.53</v>
      </c>
      <c r="H6" s="17">
        <v>1.32</v>
      </c>
      <c r="I6" s="17">
        <v>0.28999999999999998</v>
      </c>
      <c r="J6" s="15">
        <v>11.91</v>
      </c>
    </row>
    <row r="7" spans="1:10" s="2" customFormat="1">
      <c r="A7" s="18" t="s">
        <v>5</v>
      </c>
      <c r="B7" s="19"/>
      <c r="C7" s="20"/>
      <c r="D7" s="54"/>
      <c r="E7" s="20"/>
      <c r="F7" s="21"/>
      <c r="G7" s="22"/>
      <c r="H7" s="21"/>
      <c r="I7" s="23"/>
      <c r="J7" s="20"/>
    </row>
    <row r="8" spans="1:10" ht="31.5" hidden="1">
      <c r="A8" s="4" t="s">
        <v>6</v>
      </c>
      <c r="B8" s="4"/>
      <c r="C8" s="14" t="s">
        <v>33</v>
      </c>
      <c r="D8" s="55" t="s">
        <v>36</v>
      </c>
      <c r="E8" s="24">
        <v>20</v>
      </c>
      <c r="F8" s="25" t="s">
        <v>7</v>
      </c>
      <c r="G8" s="26">
        <f>J8*4+I8*9+H8*4</f>
        <v>148.9</v>
      </c>
      <c r="H8" s="25">
        <f>H9/3*2</f>
        <v>3.2666666666666671</v>
      </c>
      <c r="I8" s="25">
        <f t="shared" ref="I8:J8" si="2">I9/3*2</f>
        <v>6.5533333333333337</v>
      </c>
      <c r="J8" s="26">
        <f t="shared" si="2"/>
        <v>19.213333333333335</v>
      </c>
    </row>
    <row r="9" spans="1:10" ht="31.5" hidden="1">
      <c r="A9" s="4"/>
      <c r="B9" s="4"/>
      <c r="C9" s="14" t="s">
        <v>8</v>
      </c>
      <c r="D9" s="55" t="s">
        <v>37</v>
      </c>
      <c r="E9" s="27" t="s">
        <v>3</v>
      </c>
      <c r="F9" s="27">
        <v>18.34</v>
      </c>
      <c r="G9" s="26">
        <f t="shared" ref="G9:G11" si="3">J9*4+I9*9+H9*4</f>
        <v>223.35</v>
      </c>
      <c r="H9" s="27">
        <v>4.9000000000000004</v>
      </c>
      <c r="I9" s="26">
        <v>9.83</v>
      </c>
      <c r="J9" s="27">
        <v>28.82</v>
      </c>
    </row>
    <row r="10" spans="1:10" ht="31.5" hidden="1">
      <c r="A10" s="4"/>
      <c r="B10" s="4"/>
      <c r="C10" s="14" t="s">
        <v>4</v>
      </c>
      <c r="D10" s="55" t="s">
        <v>38</v>
      </c>
      <c r="E10" s="27">
        <v>200</v>
      </c>
      <c r="F10" s="26">
        <v>4.3600000000000003</v>
      </c>
      <c r="G10" s="26">
        <f t="shared" si="3"/>
        <v>84.02000000000001</v>
      </c>
      <c r="H10" s="26">
        <v>0.25</v>
      </c>
      <c r="I10" s="27">
        <v>0.02</v>
      </c>
      <c r="J10" s="27">
        <v>20.71</v>
      </c>
    </row>
    <row r="11" spans="1:10" hidden="1">
      <c r="A11" s="4"/>
      <c r="B11" s="4"/>
      <c r="C11" s="14" t="s">
        <v>33</v>
      </c>
      <c r="D11" s="55" t="s">
        <v>39</v>
      </c>
      <c r="E11" s="27">
        <v>30</v>
      </c>
      <c r="F11" s="26">
        <v>2</v>
      </c>
      <c r="G11" s="26">
        <f t="shared" si="3"/>
        <v>70.48</v>
      </c>
      <c r="H11" s="26">
        <v>2.2799999999999998</v>
      </c>
      <c r="I11" s="27">
        <v>0.24</v>
      </c>
      <c r="J11" s="26">
        <v>14.8</v>
      </c>
    </row>
    <row r="12" spans="1:10" hidden="1">
      <c r="A12" s="4"/>
      <c r="B12" s="28"/>
      <c r="C12" s="29"/>
      <c r="D12" s="56"/>
      <c r="E12" s="14"/>
      <c r="F12" s="15"/>
      <c r="G12" s="15"/>
      <c r="H12" s="30"/>
      <c r="I12" s="30"/>
      <c r="J12" s="30"/>
    </row>
    <row r="13" spans="1:10">
      <c r="A13" s="4"/>
      <c r="B13" s="28" t="s">
        <v>40</v>
      </c>
      <c r="C13" s="31" t="s">
        <v>11</v>
      </c>
      <c r="D13" s="57" t="s">
        <v>12</v>
      </c>
      <c r="E13" s="32">
        <v>60</v>
      </c>
      <c r="F13" s="9">
        <v>13.01</v>
      </c>
      <c r="G13" s="33">
        <v>62.83</v>
      </c>
      <c r="H13" s="15">
        <v>0.98</v>
      </c>
      <c r="I13" s="15">
        <v>3.95</v>
      </c>
      <c r="J13" s="15">
        <v>5.84</v>
      </c>
    </row>
    <row r="14" spans="1:10" ht="31.5">
      <c r="A14" s="4"/>
      <c r="B14" s="28" t="s">
        <v>41</v>
      </c>
      <c r="C14" s="34" t="s">
        <v>9</v>
      </c>
      <c r="D14" s="58" t="s">
        <v>42</v>
      </c>
      <c r="E14" s="35">
        <v>200</v>
      </c>
      <c r="F14" s="36">
        <v>11.02</v>
      </c>
      <c r="G14" s="15">
        <f t="shared" ref="G14:G18" si="4">J14*4+I14*9+H14*4</f>
        <v>66.301999999999992</v>
      </c>
      <c r="H14" s="37">
        <v>2.31</v>
      </c>
      <c r="I14" s="37">
        <v>1.758</v>
      </c>
      <c r="J14" s="38">
        <v>10.31</v>
      </c>
    </row>
    <row r="15" spans="1:10" ht="27.75" customHeight="1">
      <c r="A15" s="4"/>
      <c r="B15" s="28" t="s">
        <v>43</v>
      </c>
      <c r="C15" s="34" t="s">
        <v>33</v>
      </c>
      <c r="D15" s="58" t="s">
        <v>44</v>
      </c>
      <c r="E15" s="35">
        <v>200</v>
      </c>
      <c r="F15" s="36">
        <v>57.04</v>
      </c>
      <c r="G15" s="15">
        <f t="shared" si="4"/>
        <v>517.20000000000005</v>
      </c>
      <c r="H15" s="39">
        <v>17.600000000000001</v>
      </c>
      <c r="I15" s="39">
        <v>26</v>
      </c>
      <c r="J15" s="40">
        <v>53.2</v>
      </c>
    </row>
    <row r="16" spans="1:10" ht="29.25" customHeight="1">
      <c r="A16" s="4"/>
      <c r="B16" s="28" t="s">
        <v>45</v>
      </c>
      <c r="C16" s="41" t="s">
        <v>33</v>
      </c>
      <c r="D16" s="58" t="s">
        <v>46</v>
      </c>
      <c r="E16" s="35">
        <v>200</v>
      </c>
      <c r="F16" s="36">
        <v>7.7</v>
      </c>
      <c r="G16" s="15">
        <f t="shared" si="4"/>
        <v>112.61</v>
      </c>
      <c r="H16" s="40">
        <v>0.64</v>
      </c>
      <c r="I16" s="40">
        <v>0.25</v>
      </c>
      <c r="J16" s="40">
        <v>26.95</v>
      </c>
    </row>
    <row r="17" spans="1:10" ht="35.25" customHeight="1">
      <c r="A17" s="4"/>
      <c r="B17" s="28" t="s">
        <v>47</v>
      </c>
      <c r="C17" s="34" t="s">
        <v>33</v>
      </c>
      <c r="D17" s="58" t="s">
        <v>48</v>
      </c>
      <c r="E17" s="35">
        <v>30</v>
      </c>
      <c r="F17" s="36">
        <v>2.25</v>
      </c>
      <c r="G17" s="15">
        <f t="shared" si="4"/>
        <v>70.48</v>
      </c>
      <c r="H17" s="40">
        <v>2.2799999999999998</v>
      </c>
      <c r="I17" s="40">
        <v>0.24</v>
      </c>
      <c r="J17" s="40">
        <v>14.8</v>
      </c>
    </row>
    <row r="18" spans="1:10" ht="31.5" customHeight="1">
      <c r="A18" s="4"/>
      <c r="B18" s="28" t="s">
        <v>49</v>
      </c>
      <c r="C18" s="34" t="s">
        <v>33</v>
      </c>
      <c r="D18" s="59" t="s">
        <v>50</v>
      </c>
      <c r="E18" s="35">
        <v>30</v>
      </c>
      <c r="F18" s="36">
        <v>2.25</v>
      </c>
      <c r="G18" s="15">
        <f t="shared" si="4"/>
        <v>63.57</v>
      </c>
      <c r="H18" s="40">
        <v>1.98</v>
      </c>
      <c r="I18" s="40">
        <v>0.33</v>
      </c>
      <c r="J18" s="40">
        <v>13.17</v>
      </c>
    </row>
    <row r="19" spans="1:10">
      <c r="A19" s="4"/>
      <c r="B19" s="28"/>
      <c r="C19" s="42"/>
      <c r="D19" s="59"/>
      <c r="E19" s="35">
        <f>SUM(E4:E18)</f>
        <v>1330</v>
      </c>
      <c r="F19" s="36">
        <v>173</v>
      </c>
      <c r="G19" s="15">
        <v>1604.71</v>
      </c>
      <c r="H19" s="40">
        <v>44.84</v>
      </c>
      <c r="I19" s="40">
        <v>58.61</v>
      </c>
      <c r="J19" s="40">
        <v>224.47</v>
      </c>
    </row>
    <row r="20" spans="1:10" s="3" customFormat="1">
      <c r="A20" s="18"/>
      <c r="B20" s="43"/>
      <c r="C20" s="44"/>
      <c r="D20" s="60"/>
      <c r="E20" s="45"/>
      <c r="F20" s="46"/>
      <c r="G20" s="47"/>
      <c r="H20" s="48"/>
      <c r="I20" s="48"/>
      <c r="J20" s="48"/>
    </row>
    <row r="21" spans="1:10" ht="31.5">
      <c r="A21" s="18" t="s">
        <v>17</v>
      </c>
      <c r="B21" s="4" t="s">
        <v>31</v>
      </c>
      <c r="C21" s="14" t="s">
        <v>2</v>
      </c>
      <c r="D21" s="53" t="s">
        <v>32</v>
      </c>
      <c r="E21" s="14">
        <v>210</v>
      </c>
      <c r="F21" s="14">
        <v>28.33</v>
      </c>
      <c r="G21" s="15">
        <f t="shared" ref="G21:G23" si="5">J21*4+I21*9+H21*4</f>
        <v>250.17000000000002</v>
      </c>
      <c r="H21" s="14">
        <v>6.98</v>
      </c>
      <c r="I21" s="15">
        <v>10.57</v>
      </c>
      <c r="J21" s="14">
        <v>31.78</v>
      </c>
    </row>
    <row r="22" spans="1:10" ht="31.5">
      <c r="A22" s="4"/>
      <c r="B22" s="4"/>
      <c r="C22" s="14" t="s">
        <v>33</v>
      </c>
      <c r="D22" s="53" t="s">
        <v>34</v>
      </c>
      <c r="E22" s="14">
        <v>60</v>
      </c>
      <c r="F22" s="15">
        <v>25.08</v>
      </c>
      <c r="G22" s="15">
        <f t="shared" si="5"/>
        <v>322</v>
      </c>
      <c r="H22" s="15">
        <v>10.5</v>
      </c>
      <c r="I22" s="14">
        <v>15.2</v>
      </c>
      <c r="J22" s="14">
        <v>35.799999999999997</v>
      </c>
    </row>
    <row r="23" spans="1:10" ht="31.5">
      <c r="A23" s="4"/>
      <c r="B23" s="4" t="s">
        <v>35</v>
      </c>
      <c r="C23" s="14" t="s">
        <v>13</v>
      </c>
      <c r="D23" s="53" t="s">
        <v>14</v>
      </c>
      <c r="E23" s="14">
        <v>200</v>
      </c>
      <c r="F23" s="14">
        <v>10.14</v>
      </c>
      <c r="G23" s="15">
        <f t="shared" si="5"/>
        <v>84.02000000000001</v>
      </c>
      <c r="H23" s="14">
        <v>0.25</v>
      </c>
      <c r="I23" s="15">
        <v>0.02</v>
      </c>
      <c r="J23" s="14">
        <v>20.71</v>
      </c>
    </row>
    <row r="24" spans="1:10" ht="27.75" customHeight="1">
      <c r="A24" s="4"/>
      <c r="B24" s="4" t="s">
        <v>51</v>
      </c>
      <c r="C24" s="16" t="s">
        <v>15</v>
      </c>
      <c r="D24" s="53" t="s">
        <v>16</v>
      </c>
      <c r="E24" s="14">
        <v>200</v>
      </c>
      <c r="F24" s="17">
        <v>32.950000000000003</v>
      </c>
      <c r="G24" s="15">
        <v>110.87</v>
      </c>
      <c r="H24" s="17">
        <v>2.64</v>
      </c>
      <c r="I24" s="17">
        <v>0.57999999999999996</v>
      </c>
      <c r="J24" s="15">
        <v>23.68</v>
      </c>
    </row>
    <row r="25" spans="1:10">
      <c r="A25" s="19" t="s">
        <v>10</v>
      </c>
      <c r="B25" s="19"/>
      <c r="C25" s="19"/>
      <c r="D25" s="54"/>
      <c r="E25" s="19"/>
      <c r="F25" s="19"/>
      <c r="G25" s="22"/>
      <c r="H25" s="19"/>
      <c r="I25" s="19"/>
      <c r="J25" s="19"/>
    </row>
    <row r="26" spans="1:10">
      <c r="A26" s="4"/>
      <c r="B26" s="28" t="s">
        <v>40</v>
      </c>
      <c r="C26" s="31" t="s">
        <v>11</v>
      </c>
      <c r="D26" s="57" t="s">
        <v>12</v>
      </c>
      <c r="E26" s="49">
        <f>E13/0.6</f>
        <v>100</v>
      </c>
      <c r="F26" s="50">
        <v>20.48</v>
      </c>
      <c r="G26" s="50">
        <f>G13/0.6</f>
        <v>104.71666666666667</v>
      </c>
      <c r="H26" s="50">
        <f>H13/0.6</f>
        <v>1.6333333333333333</v>
      </c>
      <c r="I26" s="50">
        <f>I13/0.6</f>
        <v>6.5833333333333339</v>
      </c>
      <c r="J26" s="50">
        <f>J13/0.6</f>
        <v>9.7333333333333343</v>
      </c>
    </row>
    <row r="27" spans="1:10" ht="45" customHeight="1">
      <c r="A27" s="4"/>
      <c r="B27" s="28" t="s">
        <v>41</v>
      </c>
      <c r="C27" s="34" t="s">
        <v>9</v>
      </c>
      <c r="D27" s="58" t="s">
        <v>42</v>
      </c>
      <c r="E27" s="35">
        <v>250</v>
      </c>
      <c r="F27" s="36">
        <v>13.78</v>
      </c>
      <c r="G27" s="15">
        <f>J27*4+I27*9+H27*4</f>
        <v>66.301999999999992</v>
      </c>
      <c r="H27" s="37">
        <v>2.31</v>
      </c>
      <c r="I27" s="37">
        <v>1.758</v>
      </c>
      <c r="J27" s="38">
        <v>10.31</v>
      </c>
    </row>
    <row r="28" spans="1:10" ht="29.25" customHeight="1">
      <c r="A28" s="4"/>
      <c r="B28" s="28" t="s">
        <v>43</v>
      </c>
      <c r="C28" s="34" t="s">
        <v>33</v>
      </c>
      <c r="D28" s="58" t="s">
        <v>44</v>
      </c>
      <c r="E28" s="35">
        <v>200</v>
      </c>
      <c r="F28" s="36">
        <v>57.04</v>
      </c>
      <c r="G28" s="15">
        <v>517.20000000000005</v>
      </c>
      <c r="H28" s="39">
        <v>17.600000000000001</v>
      </c>
      <c r="I28" s="39">
        <v>26</v>
      </c>
      <c r="J28" s="40">
        <v>53.2</v>
      </c>
    </row>
    <row r="29" spans="1:10" ht="30.75" customHeight="1">
      <c r="A29" s="4"/>
      <c r="B29" s="28" t="s">
        <v>45</v>
      </c>
      <c r="C29" s="41" t="s">
        <v>33</v>
      </c>
      <c r="D29" s="58" t="s">
        <v>46</v>
      </c>
      <c r="E29" s="35">
        <v>200</v>
      </c>
      <c r="F29" s="36">
        <v>7.7</v>
      </c>
      <c r="G29" s="15">
        <v>112.61</v>
      </c>
      <c r="H29" s="40">
        <v>0.64</v>
      </c>
      <c r="I29" s="40">
        <v>0.25</v>
      </c>
      <c r="J29" s="40">
        <v>26.95</v>
      </c>
    </row>
    <row r="30" spans="1:10" ht="28.5" customHeight="1">
      <c r="A30" s="4"/>
      <c r="B30" s="28" t="s">
        <v>47</v>
      </c>
      <c r="C30" s="34" t="s">
        <v>33</v>
      </c>
      <c r="D30" s="58" t="s">
        <v>48</v>
      </c>
      <c r="E30" s="35">
        <v>60</v>
      </c>
      <c r="F30" s="36">
        <v>4.5</v>
      </c>
      <c r="G30" s="15">
        <v>140.96</v>
      </c>
      <c r="H30" s="40">
        <v>4.5599999999999996</v>
      </c>
      <c r="I30" s="40">
        <v>0.48</v>
      </c>
      <c r="J30" s="40">
        <v>29.6</v>
      </c>
    </row>
    <row r="31" spans="1:10" ht="27.75" customHeight="1">
      <c r="A31" s="4"/>
      <c r="B31" s="28" t="s">
        <v>49</v>
      </c>
      <c r="C31" s="34" t="s">
        <v>33</v>
      </c>
      <c r="D31" s="59" t="s">
        <v>50</v>
      </c>
      <c r="E31" s="35">
        <v>30</v>
      </c>
      <c r="F31" s="36">
        <v>2</v>
      </c>
      <c r="G31" s="15">
        <f>J31*4+I31*9+H31*4</f>
        <v>63.57</v>
      </c>
      <c r="H31" s="40">
        <v>1.98</v>
      </c>
      <c r="I31" s="40">
        <v>0.33</v>
      </c>
      <c r="J31" s="40">
        <v>13.17</v>
      </c>
    </row>
    <row r="32" spans="1:10">
      <c r="A32" s="4"/>
      <c r="B32" s="28"/>
      <c r="C32" s="42"/>
      <c r="D32" s="59"/>
      <c r="E32" s="35">
        <f>SUM(E21:E31)</f>
        <v>1510</v>
      </c>
      <c r="F32" s="36">
        <v>202</v>
      </c>
      <c r="G32" s="15">
        <f>SUM(G21:G31)</f>
        <v>1772.4186666666667</v>
      </c>
      <c r="H32" s="40">
        <f>SUM(H21:H31)</f>
        <v>49.093333333333334</v>
      </c>
      <c r="I32" s="40">
        <f>SUM(I21:I31)</f>
        <v>61.771333333333331</v>
      </c>
      <c r="J32" s="40">
        <f>SUM(J21:J31)</f>
        <v>254.93333333333328</v>
      </c>
    </row>
    <row r="33" spans="1:10">
      <c r="A33" s="51"/>
      <c r="B33" s="51"/>
      <c r="C33" s="51"/>
      <c r="D33" s="51"/>
      <c r="E33" s="51"/>
      <c r="F33" s="51"/>
      <c r="G33" s="51"/>
      <c r="H33" s="51"/>
      <c r="I33" s="51"/>
      <c r="J33" s="51"/>
    </row>
  </sheetData>
  <mergeCells count="1">
    <mergeCell ref="C1:D1"/>
  </mergeCells>
  <pageMargins left="0.25" right="0.25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2024-12-16T12:20:10Z</cp:lastPrinted>
  <dcterms:created xsi:type="dcterms:W3CDTF">2015-06-05T18:19:00Z</dcterms:created>
  <dcterms:modified xsi:type="dcterms:W3CDTF">2024-12-16T12:23:39Z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1049-12.2.0.13489</vt:lpwstr>
  </property>
</Properties>
</file>