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чая\"/>
    </mc:Choice>
  </mc:AlternateContent>
  <bookViews>
    <workbookView xWindow="0" yWindow="0" windowWidth="20490" windowHeight="7620"/>
  </bookViews>
  <sheets>
    <sheet name="завтрак и обед" sheetId="2" r:id="rId1"/>
  </sheets>
  <definedNames>
    <definedName name="_xlnm.Print_Area" localSheetId="0">'завтрак и обед'!$A$1:$I$31</definedName>
  </definedNames>
  <calcPr calcId="162913" refMode="R1C1"/>
</workbook>
</file>

<file path=xl/calcChain.xml><?xml version="1.0" encoding="utf-8"?>
<calcChain xmlns="http://schemas.openxmlformats.org/spreadsheetml/2006/main">
  <c r="E32" i="2" l="1"/>
  <c r="F30" i="2"/>
  <c r="F29" i="2"/>
  <c r="G27" i="2"/>
  <c r="F27" i="2" s="1"/>
  <c r="I26" i="2"/>
  <c r="H26" i="2"/>
  <c r="G26" i="2"/>
  <c r="I25" i="2"/>
  <c r="H25" i="2"/>
  <c r="G25" i="2"/>
  <c r="I24" i="2"/>
  <c r="H24" i="2"/>
  <c r="G24" i="2"/>
  <c r="I16" i="2"/>
  <c r="H16" i="2"/>
  <c r="G16" i="2"/>
  <c r="F16" i="2"/>
  <c r="E16" i="2"/>
  <c r="G32" i="2" l="1"/>
  <c r="I32" i="2"/>
  <c r="F26" i="2"/>
  <c r="H32" i="2"/>
  <c r="F25" i="2"/>
  <c r="F24" i="2"/>
  <c r="F32" i="2" s="1"/>
</calcChain>
</file>

<file path=xl/sharedStrings.xml><?xml version="1.0" encoding="utf-8"?>
<sst xmlns="http://schemas.openxmlformats.org/spreadsheetml/2006/main" count="67" uniqueCount="37">
  <si>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</si>
  <si>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</si>
  <si>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</si>
  <si>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</si>
  <si>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</si>
  <si>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</si>
  <si>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</si>
  <si>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</si>
  <si>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</si>
  <si>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</si>
  <si>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</si>
  <si>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</si>
  <si>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</si>
  <si>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</si>
  <si>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</si>
  <si>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</si>
  <si>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</si>
  <si>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</si>
  <si>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</si>
  <si>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Хлеб пшеничный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</si>
  <si>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</si>
  <si>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</si>
  <si>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</si>
  <si>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</si>
  <si>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</si>
  <si>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</si>
  <si>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</si>
  <si>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</si>
  <si>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</si>
  <si>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</si>
  <si>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250/10</t>
  </si>
  <si>
    <t>Круассан с джемом</t>
  </si>
  <si>
    <t xml:space="preserve">Фрукты свежие </t>
  </si>
  <si>
    <t>Завтрак 7-11 лет</t>
  </si>
  <si>
    <t>Обед 7-11 лет</t>
  </si>
  <si>
    <t>Завтрак 12 лет и старше</t>
  </si>
  <si>
    <t>Обед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</si>
</sst>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1" xfId="24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" fillId="5" borderId="1" xfId="23" applyFont="1" applyFill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0" borderId="1" xfId="23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5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Protection="1">
      <protection locked="0"/>
    </xf>
    <xf numFmtId="2" fontId="2" fillId="5" borderId="1" xfId="16" applyNumberFormat="1" applyFont="1" applyFill="1" applyBorder="1" applyAlignment="1">
      <alignment horizontal="center" vertical="center"/>
    </xf>
    <xf numFmtId="2" fontId="6" fillId="0" borderId="1" xfId="16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24" applyNumberFormat="1" applyFont="1" applyBorder="1" applyAlignment="1">
      <alignment horizontal="center" vertical="center"/>
    </xf>
    <xf numFmtId="49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3"/>
  <sheetViews>
    <sheetView tabSelected="1" zoomScale="68" zoomScaleNormal="68" workbookViewId="0">
      <selection activeCell="M5" sqref="M5"/>
    </sheetView>
  </sheetViews>
  <sheetFormatPr defaultColWidth="9" defaultRowHeight="20.25"/>
  <cols>
    <col min="1" max="1" width="28.42578125" style="2" customWidth="1"/>
    <col min="2" max="2" width="13.140625" style="2" customWidth="1"/>
    <col min="3" max="3" width="49.28515625" style="2" customWidth="1"/>
    <col min="4" max="4" width="19" style="2" customWidth="1"/>
    <col min="5" max="5" width="16.85546875" style="2" customWidth="1"/>
    <col min="6" max="6" width="18.85546875" style="2" customWidth="1"/>
    <col min="7" max="7" width="14.140625" style="2" customWidth="1"/>
    <col min="8" max="8" width="14.42578125" style="2" customWidth="1"/>
    <col min="9" max="9" width="18.42578125" style="2" customWidth="1"/>
    <col min="10" max="16384" width="9" style="2"/>
  </cols>
  <sheetData>
    <row r="1" spans="1:9" ht="25.5" customHeight="1">
      <c r="A1" s="23" t="s">
        <v>0</v>
      </c>
      <c r="B1" s="43" t="s">
        <v>1</v>
      </c>
      <c r="C1" s="44"/>
      <c r="D1" s="23" t="s">
        <v>2</v>
      </c>
      <c r="E1" s="33"/>
      <c r="F1" s="45" t="s">
        <v>3</v>
      </c>
      <c r="G1" s="45"/>
      <c r="H1" s="45"/>
      <c r="I1" s="34">
        <v>45637</v>
      </c>
    </row>
    <row r="2" spans="1:9" ht="32.25" customHeight="1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</row>
    <row r="3" spans="1:9">
      <c r="A3" s="41" t="s">
        <v>33</v>
      </c>
      <c r="B3" s="20" t="s">
        <v>13</v>
      </c>
      <c r="C3" s="17" t="s">
        <v>14</v>
      </c>
      <c r="D3" s="21" t="s">
        <v>15</v>
      </c>
      <c r="E3" s="6">
        <v>28.9</v>
      </c>
      <c r="F3" s="4">
        <v>251.21</v>
      </c>
      <c r="G3" s="4">
        <v>6.97</v>
      </c>
      <c r="H3" s="4">
        <v>10.130000000000001</v>
      </c>
      <c r="I3" s="4">
        <v>33.04</v>
      </c>
    </row>
    <row r="4" spans="1:9">
      <c r="A4" s="23"/>
      <c r="B4" s="16" t="s">
        <v>16</v>
      </c>
      <c r="C4" s="13" t="s">
        <v>17</v>
      </c>
      <c r="D4" s="35">
        <v>200</v>
      </c>
      <c r="E4" s="5">
        <v>6.08</v>
      </c>
      <c r="F4" s="18">
        <v>84.02</v>
      </c>
      <c r="G4" s="18">
        <v>0.25</v>
      </c>
      <c r="H4" s="18">
        <v>0.02</v>
      </c>
      <c r="I4" s="18">
        <v>20.71</v>
      </c>
    </row>
    <row r="5" spans="1:9">
      <c r="A5" s="23"/>
      <c r="B5" s="20" t="s">
        <v>18</v>
      </c>
      <c r="C5" s="11" t="s">
        <v>31</v>
      </c>
      <c r="D5" s="21">
        <v>40</v>
      </c>
      <c r="E5" s="6">
        <v>16.829999999999998</v>
      </c>
      <c r="F5" s="4">
        <v>99.24</v>
      </c>
      <c r="G5" s="4">
        <v>2.4900000000000002</v>
      </c>
      <c r="H5" s="4">
        <v>2.4</v>
      </c>
      <c r="I5" s="4">
        <v>18.100000000000001</v>
      </c>
    </row>
    <row r="6" spans="1:9">
      <c r="A6" s="23"/>
      <c r="B6" s="20" t="s">
        <v>18</v>
      </c>
      <c r="C6" s="17" t="s">
        <v>19</v>
      </c>
      <c r="D6" s="21">
        <v>50</v>
      </c>
      <c r="E6" s="6">
        <v>2.25</v>
      </c>
      <c r="F6" s="4">
        <v>83.91</v>
      </c>
      <c r="G6" s="4">
        <v>3.28</v>
      </c>
      <c r="H6" s="4">
        <v>0.59</v>
      </c>
      <c r="I6" s="4">
        <v>16.37</v>
      </c>
    </row>
    <row r="7" spans="1:9">
      <c r="A7" s="23"/>
      <c r="B7" s="36"/>
      <c r="C7" s="37"/>
      <c r="D7" s="38"/>
      <c r="E7" s="26"/>
      <c r="F7" s="27"/>
      <c r="G7" s="28"/>
      <c r="H7" s="28"/>
      <c r="I7" s="28"/>
    </row>
    <row r="8" spans="1:9" s="1" customFormat="1">
      <c r="A8" s="42" t="s">
        <v>34</v>
      </c>
      <c r="B8" s="12" t="s">
        <v>20</v>
      </c>
      <c r="C8" s="13" t="s">
        <v>21</v>
      </c>
      <c r="D8" s="14">
        <v>60</v>
      </c>
      <c r="E8" s="29">
        <v>8.69</v>
      </c>
      <c r="F8" s="18">
        <v>61.98</v>
      </c>
      <c r="G8" s="18">
        <v>0.84</v>
      </c>
      <c r="H8" s="18">
        <v>4.8600000000000003</v>
      </c>
      <c r="I8" s="18">
        <v>3.72</v>
      </c>
    </row>
    <row r="9" spans="1:9">
      <c r="A9" s="23"/>
      <c r="B9" s="16" t="s">
        <v>22</v>
      </c>
      <c r="C9" s="13" t="s">
        <v>23</v>
      </c>
      <c r="D9" s="7" t="s">
        <v>15</v>
      </c>
      <c r="E9" s="8">
        <v>14.43</v>
      </c>
      <c r="F9" s="18">
        <v>124.41</v>
      </c>
      <c r="G9" s="18">
        <v>4.4800000000000004</v>
      </c>
      <c r="H9" s="18">
        <v>8.89</v>
      </c>
      <c r="I9" s="18">
        <v>6.62</v>
      </c>
    </row>
    <row r="10" spans="1:9">
      <c r="A10" s="23"/>
      <c r="B10" s="16" t="s">
        <v>24</v>
      </c>
      <c r="C10" s="13" t="s">
        <v>25</v>
      </c>
      <c r="D10" s="7">
        <v>90</v>
      </c>
      <c r="E10" s="8">
        <v>45.61</v>
      </c>
      <c r="F10" s="18">
        <v>271</v>
      </c>
      <c r="G10" s="18">
        <v>14.38</v>
      </c>
      <c r="H10" s="18">
        <v>17</v>
      </c>
      <c r="I10" s="18">
        <v>15.12</v>
      </c>
    </row>
    <row r="11" spans="1:9">
      <c r="A11" s="23"/>
      <c r="B11" s="16" t="s">
        <v>26</v>
      </c>
      <c r="C11" s="17" t="s">
        <v>27</v>
      </c>
      <c r="D11" s="7">
        <v>150</v>
      </c>
      <c r="E11" s="8">
        <v>18.75</v>
      </c>
      <c r="F11" s="4">
        <v>179.44</v>
      </c>
      <c r="G11" s="4">
        <v>2.98</v>
      </c>
      <c r="H11" s="4">
        <v>10.56</v>
      </c>
      <c r="I11" s="4">
        <v>18.12</v>
      </c>
    </row>
    <row r="12" spans="1:9">
      <c r="A12" s="23"/>
      <c r="B12" s="16" t="s">
        <v>24</v>
      </c>
      <c r="C12" s="13" t="s">
        <v>28</v>
      </c>
      <c r="D12" s="7">
        <v>200</v>
      </c>
      <c r="E12" s="8">
        <v>4.8600000000000003</v>
      </c>
      <c r="F12" s="18">
        <v>76.89</v>
      </c>
      <c r="G12" s="18">
        <v>0.21</v>
      </c>
      <c r="H12" s="18">
        <v>0.01</v>
      </c>
      <c r="I12" s="18">
        <v>18.989999999999998</v>
      </c>
    </row>
    <row r="13" spans="1:9">
      <c r="A13" s="23"/>
      <c r="B13" s="16" t="s">
        <v>24</v>
      </c>
      <c r="C13" s="11" t="s">
        <v>19</v>
      </c>
      <c r="D13" s="7">
        <v>30</v>
      </c>
      <c r="E13" s="8">
        <v>2.25</v>
      </c>
      <c r="F13" s="18">
        <v>70.48</v>
      </c>
      <c r="G13" s="4">
        <v>2.2799999999999998</v>
      </c>
      <c r="H13" s="4">
        <v>0.24</v>
      </c>
      <c r="I13" s="4">
        <v>14.8</v>
      </c>
    </row>
    <row r="14" spans="1:9">
      <c r="A14" s="23"/>
      <c r="B14" s="16" t="s">
        <v>24</v>
      </c>
      <c r="C14" s="11" t="s">
        <v>29</v>
      </c>
      <c r="D14" s="7">
        <v>30</v>
      </c>
      <c r="E14" s="8">
        <v>2.25</v>
      </c>
      <c r="F14" s="18">
        <v>63.57</v>
      </c>
      <c r="G14" s="4">
        <v>1.98</v>
      </c>
      <c r="H14" s="4">
        <v>0.33</v>
      </c>
      <c r="I14" s="4">
        <v>13.17</v>
      </c>
    </row>
    <row r="15" spans="1:9">
      <c r="A15" s="23"/>
      <c r="B15" s="19"/>
      <c r="C15" s="9" t="s">
        <v>32</v>
      </c>
      <c r="D15" s="7">
        <v>100</v>
      </c>
      <c r="E15" s="8">
        <v>22.1</v>
      </c>
      <c r="F15" s="6">
        <v>86.6</v>
      </c>
      <c r="G15" s="10">
        <v>1</v>
      </c>
      <c r="H15" s="10">
        <v>0.2</v>
      </c>
      <c r="I15" s="10">
        <v>20.2</v>
      </c>
    </row>
    <row r="16" spans="1:9">
      <c r="A16" s="23"/>
      <c r="B16" s="19"/>
      <c r="C16" s="9"/>
      <c r="D16" s="7"/>
      <c r="E16" s="30">
        <f>SUM(E3:E15)</f>
        <v>173</v>
      </c>
      <c r="F16" s="31">
        <f>SUM(F3:F15)</f>
        <v>1452.75</v>
      </c>
      <c r="G16" s="32">
        <f>SUM(G3:G15)</f>
        <v>41.14</v>
      </c>
      <c r="H16" s="32">
        <f>SUM(H3:H15)</f>
        <v>55.230000000000004</v>
      </c>
      <c r="I16" s="32">
        <f>SUM(I3:I15)</f>
        <v>198.96</v>
      </c>
    </row>
    <row r="17" spans="1:9">
      <c r="A17" s="23"/>
      <c r="B17" s="20"/>
      <c r="C17" s="11"/>
      <c r="D17" s="21"/>
      <c r="E17" s="8"/>
      <c r="F17" s="6"/>
      <c r="G17" s="4"/>
      <c r="H17" s="4"/>
      <c r="I17" s="4"/>
    </row>
    <row r="18" spans="1:9" s="1" customFormat="1">
      <c r="A18" s="41" t="s">
        <v>35</v>
      </c>
      <c r="B18" s="20" t="s">
        <v>13</v>
      </c>
      <c r="C18" s="17" t="s">
        <v>14</v>
      </c>
      <c r="D18" s="21" t="s">
        <v>15</v>
      </c>
      <c r="E18" s="6">
        <v>28.9</v>
      </c>
      <c r="F18" s="4">
        <v>251.21</v>
      </c>
      <c r="G18" s="4">
        <v>6.97</v>
      </c>
      <c r="H18" s="4">
        <v>10.130000000000001</v>
      </c>
      <c r="I18" s="4">
        <v>33.04</v>
      </c>
    </row>
    <row r="19" spans="1:9">
      <c r="A19" s="23"/>
      <c r="B19" s="16" t="s">
        <v>16</v>
      </c>
      <c r="C19" s="13" t="s">
        <v>17</v>
      </c>
      <c r="D19" s="35">
        <v>200</v>
      </c>
      <c r="E19" s="5">
        <v>6.08</v>
      </c>
      <c r="F19" s="18">
        <v>84.02</v>
      </c>
      <c r="G19" s="18">
        <v>0.25</v>
      </c>
      <c r="H19" s="18">
        <v>0.02</v>
      </c>
      <c r="I19" s="18">
        <v>20.71</v>
      </c>
    </row>
    <row r="20" spans="1:9">
      <c r="A20" s="23"/>
      <c r="B20" s="20" t="s">
        <v>18</v>
      </c>
      <c r="C20" s="11" t="s">
        <v>31</v>
      </c>
      <c r="D20" s="21">
        <v>40</v>
      </c>
      <c r="E20" s="6">
        <v>16.829999999999998</v>
      </c>
      <c r="F20" s="4">
        <v>99.24</v>
      </c>
      <c r="G20" s="4">
        <v>2.4900000000000002</v>
      </c>
      <c r="H20" s="4">
        <v>2.4</v>
      </c>
      <c r="I20" s="4">
        <v>18.100000000000001</v>
      </c>
    </row>
    <row r="21" spans="1:9">
      <c r="A21" s="23"/>
      <c r="B21" s="20" t="s">
        <v>18</v>
      </c>
      <c r="C21" s="17" t="s">
        <v>19</v>
      </c>
      <c r="D21" s="21">
        <v>50</v>
      </c>
      <c r="E21" s="6">
        <v>2.25</v>
      </c>
      <c r="F21" s="4">
        <v>83.91</v>
      </c>
      <c r="G21" s="4">
        <v>3.28</v>
      </c>
      <c r="H21" s="4">
        <v>0.59</v>
      </c>
      <c r="I21" s="4">
        <v>16.37</v>
      </c>
    </row>
    <row r="22" spans="1:9">
      <c r="A22" s="23"/>
      <c r="B22" s="36"/>
      <c r="C22" s="37"/>
      <c r="D22" s="38"/>
      <c r="E22" s="26"/>
      <c r="F22" s="27"/>
      <c r="G22" s="28"/>
      <c r="H22" s="28"/>
      <c r="I22" s="28"/>
    </row>
    <row r="23" spans="1:9">
      <c r="A23" s="42" t="s">
        <v>36</v>
      </c>
      <c r="B23" s="39"/>
      <c r="C23" s="39"/>
      <c r="D23" s="39"/>
      <c r="E23" s="39"/>
      <c r="F23" s="40"/>
      <c r="G23" s="39"/>
      <c r="H23" s="39"/>
      <c r="I23" s="39"/>
    </row>
    <row r="24" spans="1:9">
      <c r="A24" s="22"/>
      <c r="B24" s="12" t="s">
        <v>20</v>
      </c>
      <c r="C24" s="13" t="s">
        <v>21</v>
      </c>
      <c r="D24" s="14">
        <v>100</v>
      </c>
      <c r="E24" s="8">
        <v>14.49</v>
      </c>
      <c r="F24" s="6">
        <f>I24*4+H24*9+G24*4</f>
        <v>103.3</v>
      </c>
      <c r="G24" s="15">
        <f>G8/0.6</f>
        <v>1.4</v>
      </c>
      <c r="H24" s="15">
        <f>H8/0.6</f>
        <v>8.1000000000000014</v>
      </c>
      <c r="I24" s="15">
        <f>I8/0.6</f>
        <v>6.2</v>
      </c>
    </row>
    <row r="25" spans="1:9">
      <c r="A25" s="23"/>
      <c r="B25" s="16" t="s">
        <v>22</v>
      </c>
      <c r="C25" s="13" t="s">
        <v>23</v>
      </c>
      <c r="D25" s="7" t="s">
        <v>30</v>
      </c>
      <c r="E25" s="8">
        <v>17.05</v>
      </c>
      <c r="F25" s="6">
        <f>I25*4+H25*9+G25*4</f>
        <v>155.51250000000002</v>
      </c>
      <c r="G25" s="10">
        <f>G9/4*5</f>
        <v>5.6000000000000005</v>
      </c>
      <c r="H25" s="10">
        <f>H9/4*5</f>
        <v>11.112500000000001</v>
      </c>
      <c r="I25" s="10">
        <f>I9/4*5</f>
        <v>8.2750000000000004</v>
      </c>
    </row>
    <row r="26" spans="1:9">
      <c r="A26" s="23"/>
      <c r="B26" s="16" t="s">
        <v>24</v>
      </c>
      <c r="C26" s="13" t="s">
        <v>25</v>
      </c>
      <c r="D26" s="7">
        <v>100</v>
      </c>
      <c r="E26" s="8">
        <v>50.67</v>
      </c>
      <c r="F26" s="6">
        <f>I26*4+H26*9+G26*4</f>
        <v>301.11111111111109</v>
      </c>
      <c r="G26" s="10">
        <f>G10/0.9</f>
        <v>15.977777777777778</v>
      </c>
      <c r="H26" s="10">
        <f>H10/0.9</f>
        <v>18.888888888888889</v>
      </c>
      <c r="I26" s="10">
        <f>I10/0.9</f>
        <v>16.799999999999997</v>
      </c>
    </row>
    <row r="27" spans="1:9">
      <c r="A27" s="23"/>
      <c r="B27" s="16" t="s">
        <v>26</v>
      </c>
      <c r="C27" s="17" t="s">
        <v>27</v>
      </c>
      <c r="D27" s="7">
        <v>180</v>
      </c>
      <c r="E27" s="8">
        <v>22.5</v>
      </c>
      <c r="F27" s="6">
        <f t="shared" ref="F27:F30" si="0">I27*4+H27*9+G27*4</f>
        <v>249.12000000000003</v>
      </c>
      <c r="G27" s="10">
        <f>G11/15*18</f>
        <v>3.5759999999999996</v>
      </c>
      <c r="H27" s="10">
        <v>10.656000000000001</v>
      </c>
      <c r="I27" s="10">
        <v>34.728000000000002</v>
      </c>
    </row>
    <row r="28" spans="1:9">
      <c r="A28" s="23"/>
      <c r="B28" s="16" t="s">
        <v>24</v>
      </c>
      <c r="C28" s="13" t="s">
        <v>28</v>
      </c>
      <c r="D28" s="7">
        <v>200</v>
      </c>
      <c r="E28" s="8">
        <v>4.8600000000000003</v>
      </c>
      <c r="F28" s="18">
        <v>76.89</v>
      </c>
      <c r="G28" s="18">
        <v>0.21</v>
      </c>
      <c r="H28" s="18">
        <v>0.01</v>
      </c>
      <c r="I28" s="18">
        <v>18.989999999999998</v>
      </c>
    </row>
    <row r="29" spans="1:9">
      <c r="A29" s="23"/>
      <c r="B29" s="16" t="s">
        <v>24</v>
      </c>
      <c r="C29" s="11" t="s">
        <v>19</v>
      </c>
      <c r="D29" s="7">
        <v>60</v>
      </c>
      <c r="E29" s="8">
        <v>4.5</v>
      </c>
      <c r="F29" s="6">
        <f t="shared" si="0"/>
        <v>140.96</v>
      </c>
      <c r="G29" s="10">
        <v>4.5599999999999996</v>
      </c>
      <c r="H29" s="10">
        <v>0.48</v>
      </c>
      <c r="I29" s="10">
        <v>29.6</v>
      </c>
    </row>
    <row r="30" spans="1:9">
      <c r="A30" s="23"/>
      <c r="B30" s="16" t="s">
        <v>24</v>
      </c>
      <c r="C30" s="11" t="s">
        <v>29</v>
      </c>
      <c r="D30" s="7">
        <v>30</v>
      </c>
      <c r="E30" s="8">
        <v>2.25</v>
      </c>
      <c r="F30" s="6">
        <f t="shared" si="0"/>
        <v>63.57</v>
      </c>
      <c r="G30" s="10">
        <v>1.98</v>
      </c>
      <c r="H30" s="10">
        <v>0.33</v>
      </c>
      <c r="I30" s="10">
        <v>13.17</v>
      </c>
    </row>
    <row r="31" spans="1:9">
      <c r="A31" s="23"/>
      <c r="B31" s="19"/>
      <c r="C31" s="9" t="s">
        <v>32</v>
      </c>
      <c r="D31" s="7">
        <v>100</v>
      </c>
      <c r="E31" s="8">
        <v>31.62</v>
      </c>
      <c r="F31" s="6">
        <v>86.6</v>
      </c>
      <c r="G31" s="10">
        <v>1</v>
      </c>
      <c r="H31" s="10">
        <v>0.2</v>
      </c>
      <c r="I31" s="10">
        <v>20.2</v>
      </c>
    </row>
    <row r="32" spans="1:9">
      <c r="A32" s="24"/>
      <c r="B32" s="24"/>
      <c r="C32" s="24"/>
      <c r="D32" s="24"/>
      <c r="E32" s="25">
        <f>SUM(E18:E31)</f>
        <v>202</v>
      </c>
      <c r="F32" s="25">
        <f>SUM(F18:F31)</f>
        <v>1695.4436111111111</v>
      </c>
      <c r="G32" s="25">
        <f>SUM(G18:G31)</f>
        <v>47.293777777777784</v>
      </c>
      <c r="H32" s="25">
        <f>SUM(H18:H31)</f>
        <v>62.917388888888887</v>
      </c>
      <c r="I32" s="25">
        <f>SUM(I18:I31)</f>
        <v>236.18299999999999</v>
      </c>
    </row>
    <row r="33" spans="1:9">
      <c r="A33" s="24"/>
      <c r="B33" s="24"/>
      <c r="C33" s="24"/>
      <c r="D33" s="24"/>
      <c r="E33" s="24"/>
      <c r="F33" s="24"/>
      <c r="G33" s="24"/>
      <c r="H33" s="24"/>
      <c r="I33" s="24"/>
    </row>
  </sheetData>
  <mergeCells count="2">
    <mergeCell ref="B1:C1"/>
    <mergeCell ref="F1:H1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2022-02-07T11:56:00Z</cp:lastPrinted>
  <dcterms:created xsi:type="dcterms:W3CDTF">2015-06-05T18:19:00Z</dcterms:created>
  <dcterms:modified xsi:type="dcterms:W3CDTF">2024-12-10T12:24:35Z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