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/>
  <c r="F25"/>
  <c r="F24"/>
  <c r="F23"/>
  <c r="G18" l="1"/>
  <c r="G23" l="1"/>
  <c r="G6"/>
  <c r="G25" l="1"/>
  <c r="G26"/>
  <c r="G32"/>
  <c r="G29"/>
  <c r="G28"/>
  <c r="G27"/>
  <c r="G10"/>
  <c r="G9"/>
  <c r="G8"/>
  <c r="G13"/>
  <c r="G20"/>
  <c r="G14"/>
  <c r="G15"/>
  <c r="G16"/>
  <c r="G17"/>
  <c r="G24" l="1"/>
  <c r="G4"/>
</calcChain>
</file>

<file path=xl/sharedStrings.xml><?xml version="1.0" encoding="utf-8"?>
<sst xmlns="http://schemas.openxmlformats.org/spreadsheetml/2006/main" count="91" uniqueCount="58">
  <si>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</si>
  <si>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</si>
  <si>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</si>
  <si>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</si>
  <si>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</si>
  <si>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</si>
  <si>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</si>
  <si>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</si>
  <si>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</si>
  <si>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</si>
  <si>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</si>
  <si>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</si>
  <si>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</si>
  <si>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</si>
  <si>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</si>
  <si>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</si>
  <si>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</si>
  <si>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</si>
  <si>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</si>
  <si>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</si>
  <si>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</si>
  <si>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</si>
  <si>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</si>
  <si>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</si>
  <si>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</si>
  <si>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</si>
  <si>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</si>
  <si>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</si>
  <si>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</si>
  <si>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</si>
  <si>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</si>
  <si>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</si>
  <si>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</si>
  <si>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</si>
  <si>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</si>
  <si>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</si>
  <si>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</si>
  <si>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</si>
  <si>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</si>
  <si>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</si>
  <si>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</si>
  <si>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</si>
  <si>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</si>
  <si>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</si>
  <si>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302/04</t>
  </si>
  <si>
    <t>Каша пшенная вязкая</t>
  </si>
  <si>
    <t>646/08</t>
  </si>
  <si>
    <t>Напиток лимонный</t>
  </si>
  <si>
    <t>Хлеб дарницкий</t>
  </si>
  <si>
    <t>Фрукты свежие</t>
  </si>
  <si>
    <t>413/04</t>
  </si>
  <si>
    <t xml:space="preserve">Салат из отварной  свеклы с раст. маслом </t>
  </si>
  <si>
    <t>151/08</t>
  </si>
  <si>
    <t>Тефтели с рисом</t>
  </si>
  <si>
    <t>90/50</t>
  </si>
  <si>
    <t>Эчпочмак</t>
  </si>
  <si>
    <t>Уха  со взбитым яйцом</t>
  </si>
  <si>
    <t>100/50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</si>
</sst>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2" fontId="7" fillId="4" borderId="9" xfId="0" applyNumberFormat="1" applyFont="1" applyFill="1" applyBorder="1" applyAlignment="1">
      <alignment horizontal="center" vertical="center"/>
    </xf>
    <xf numFmtId="0" fontId="7" fillId="0" borderId="11" xfId="29" applyFont="1" applyBorder="1" applyAlignment="1"/>
    <xf numFmtId="0" fontId="7" fillId="0" borderId="11" xfId="29" applyFont="1" applyBorder="1" applyAlignment="1">
      <alignment horizontal="center" vertical="center"/>
    </xf>
    <xf numFmtId="2" fontId="7" fillId="0" borderId="11" xfId="23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/>
    <xf numFmtId="0" fontId="7" fillId="3" borderId="15" xfId="0" applyFont="1" applyFill="1" applyBorder="1" applyProtection="1">
      <protection locked="0"/>
    </xf>
    <xf numFmtId="0" fontId="7" fillId="0" borderId="5" xfId="0" applyFont="1" applyBorder="1" applyAlignment="1">
      <alignment horizontal="right" vertical="center"/>
    </xf>
    <xf numFmtId="16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29" applyFont="1" applyBorder="1" applyAlignment="1">
      <alignment horizontal="right"/>
    </xf>
    <xf numFmtId="0" fontId="7" fillId="0" borderId="15" xfId="0" applyFont="1" applyBorder="1"/>
    <xf numFmtId="0" fontId="7" fillId="0" borderId="16" xfId="0" applyFont="1" applyBorder="1"/>
    <xf numFmtId="0" fontId="7" fillId="0" borderId="6" xfId="29" applyFont="1" applyBorder="1" applyAlignment="1">
      <alignment horizontal="right"/>
    </xf>
    <xf numFmtId="0" fontId="7" fillId="0" borderId="17" xfId="29" applyFont="1" applyBorder="1" applyAlignment="1"/>
    <xf numFmtId="0" fontId="7" fillId="4" borderId="7" xfId="29" applyFont="1" applyFill="1" applyBorder="1" applyAlignment="1">
      <alignment horizontal="center" vertical="center"/>
    </xf>
    <xf numFmtId="2" fontId="7" fillId="0" borderId="7" xfId="23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17" xfId="30" applyFont="1" applyBorder="1" applyAlignment="1">
      <alignment horizontal="center" vertical="center"/>
    </xf>
    <xf numFmtId="0" fontId="7" fillId="0" borderId="8" xfId="3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3" borderId="6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1" fontId="7" fillId="3" borderId="8" xfId="0" applyNumberFormat="1" applyFont="1" applyFill="1" applyBorder="1" applyProtection="1">
      <protection locked="0"/>
    </xf>
    <xf numFmtId="0" fontId="7" fillId="3" borderId="21" xfId="0" applyFont="1" applyFill="1" applyBorder="1"/>
    <xf numFmtId="0" fontId="7" fillId="3" borderId="22" xfId="0" applyFont="1" applyFill="1" applyBorder="1"/>
    <xf numFmtId="2" fontId="7" fillId="3" borderId="22" xfId="0" applyNumberFormat="1" applyFont="1" applyFill="1" applyBorder="1" applyAlignment="1">
      <alignment horizontal="center" vertical="center"/>
    </xf>
    <xf numFmtId="0" fontId="7" fillId="3" borderId="23" xfId="0" applyFont="1" applyFill="1" applyBorder="1"/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tabSelected="1" topLeftCell="C1" zoomScaleSheetLayoutView="100" workbookViewId="0">
      <selection activeCell="J1" sqref="J1"/>
    </sheetView>
  </sheetViews>
  <sheetFormatPr defaultRowHeight="1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>
      <c r="A1" s="1" t="s">
        <v>0</v>
      </c>
      <c r="B1" s="82" t="s">
        <v>31</v>
      </c>
      <c r="C1" s="83"/>
      <c r="D1" s="84"/>
      <c r="E1" s="25" t="s">
        <v>17</v>
      </c>
      <c r="F1" s="26"/>
      <c r="G1" s="25"/>
      <c r="H1" s="25"/>
      <c r="I1" s="25" t="s">
        <v>1</v>
      </c>
      <c r="J1" s="27">
        <v>45373</v>
      </c>
    </row>
    <row r="2" spans="1:10" ht="24.75" customHeight="1" thickBot="1">
      <c r="A2" s="1"/>
      <c r="B2" s="25"/>
      <c r="C2" s="25"/>
      <c r="D2" s="25"/>
      <c r="E2" s="25"/>
      <c r="F2" s="25"/>
      <c r="G2" s="25"/>
      <c r="H2" s="25"/>
      <c r="I2" s="25"/>
      <c r="J2" s="25"/>
    </row>
    <row r="3" spans="1:10" ht="18">
      <c r="A3" s="28" t="s">
        <v>2</v>
      </c>
      <c r="B3" s="51" t="s">
        <v>3</v>
      </c>
      <c r="C3" s="33" t="s">
        <v>19</v>
      </c>
      <c r="D3" s="34" t="s">
        <v>4</v>
      </c>
      <c r="E3" s="34" t="s">
        <v>20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8">
      <c r="A4" s="29" t="s">
        <v>10</v>
      </c>
      <c r="B4" s="52" t="s">
        <v>41</v>
      </c>
      <c r="C4" s="54" t="s">
        <v>42</v>
      </c>
      <c r="D4" s="24" t="s">
        <v>43</v>
      </c>
      <c r="E4" s="4" t="s">
        <v>27</v>
      </c>
      <c r="F4" s="5">
        <v>23.64</v>
      </c>
      <c r="G4" s="6">
        <f>J4*4+I4*9+H4*4</f>
        <v>223.35</v>
      </c>
      <c r="H4" s="5">
        <v>4.9000000000000004</v>
      </c>
      <c r="I4" s="5">
        <v>9.83</v>
      </c>
      <c r="J4" s="36">
        <v>28.82</v>
      </c>
    </row>
    <row r="5" spans="1:10" ht="18">
      <c r="A5" s="29"/>
      <c r="B5" s="52"/>
      <c r="C5" s="55" t="s">
        <v>21</v>
      </c>
      <c r="D5" s="24" t="s">
        <v>28</v>
      </c>
      <c r="E5" s="4">
        <v>30</v>
      </c>
      <c r="F5" s="5">
        <v>2</v>
      </c>
      <c r="G5" s="6">
        <v>70.48</v>
      </c>
      <c r="H5" s="5">
        <v>2.2799999999999998</v>
      </c>
      <c r="I5" s="5">
        <v>0.24</v>
      </c>
      <c r="J5" s="36">
        <v>14.8</v>
      </c>
    </row>
    <row r="6" spans="1:10" ht="18">
      <c r="A6" s="29"/>
      <c r="B6" s="52" t="s">
        <v>23</v>
      </c>
      <c r="C6" s="54" t="s">
        <v>39</v>
      </c>
      <c r="D6" s="3" t="s">
        <v>40</v>
      </c>
      <c r="E6" s="4">
        <v>200</v>
      </c>
      <c r="F6" s="7">
        <v>5.53</v>
      </c>
      <c r="G6" s="6">
        <f t="shared" ref="G6" si="0">J6*4+I6*9+H6*4</f>
        <v>84.02000000000001</v>
      </c>
      <c r="H6" s="8">
        <v>0.25</v>
      </c>
      <c r="I6" s="8">
        <v>0.02</v>
      </c>
      <c r="J6" s="37">
        <v>20.71</v>
      </c>
    </row>
    <row r="7" spans="1:10" ht="18.75" thickBot="1">
      <c r="A7" s="29"/>
      <c r="B7" s="52"/>
      <c r="C7" s="56"/>
      <c r="D7" s="3"/>
      <c r="E7" s="4"/>
      <c r="F7" s="6"/>
      <c r="G7" s="6"/>
      <c r="H7" s="6"/>
      <c r="I7" s="4"/>
      <c r="J7" s="38"/>
    </row>
    <row r="8" spans="1:10" ht="18" hidden="1">
      <c r="A8" s="29" t="s">
        <v>10</v>
      </c>
      <c r="B8" s="52"/>
      <c r="C8" s="57" t="s">
        <v>32</v>
      </c>
      <c r="D8" s="3" t="s">
        <v>33</v>
      </c>
      <c r="E8" s="9" t="s">
        <v>34</v>
      </c>
      <c r="F8" s="10"/>
      <c r="G8" s="11">
        <f>J8*4+I8*9+H8*4</f>
        <v>327</v>
      </c>
      <c r="H8" s="10">
        <v>22.79</v>
      </c>
      <c r="I8" s="10">
        <v>16.920000000000002</v>
      </c>
      <c r="J8" s="39">
        <v>20.89</v>
      </c>
    </row>
    <row r="9" spans="1:10" ht="18" hidden="1">
      <c r="A9" s="29"/>
      <c r="B9" s="52" t="s">
        <v>15</v>
      </c>
      <c r="C9" s="56" t="s">
        <v>35</v>
      </c>
      <c r="D9" s="3" t="s">
        <v>36</v>
      </c>
      <c r="E9" s="9">
        <v>200</v>
      </c>
      <c r="F9" s="9"/>
      <c r="G9" s="11">
        <f t="shared" ref="G9:G10" si="1">J9*4+I9*9+H9*4</f>
        <v>82.96</v>
      </c>
      <c r="H9" s="9">
        <v>0.18</v>
      </c>
      <c r="I9" s="11">
        <v>0.04</v>
      </c>
      <c r="J9" s="40">
        <v>20.47</v>
      </c>
    </row>
    <row r="10" spans="1:10" ht="18" hidden="1">
      <c r="A10" s="29"/>
      <c r="B10" s="52" t="s">
        <v>24</v>
      </c>
      <c r="C10" s="68" t="s">
        <v>37</v>
      </c>
      <c r="D10" s="69" t="s">
        <v>38</v>
      </c>
      <c r="E10" s="70">
        <v>30</v>
      </c>
      <c r="F10" s="71"/>
      <c r="G10" s="71">
        <f t="shared" si="1"/>
        <v>178.12</v>
      </c>
      <c r="H10" s="71">
        <v>0.72</v>
      </c>
      <c r="I10" s="70">
        <v>9.8800000000000008</v>
      </c>
      <c r="J10" s="72">
        <v>21.58</v>
      </c>
    </row>
    <row r="11" spans="1:10" ht="18">
      <c r="A11" s="29"/>
      <c r="B11" s="53"/>
      <c r="C11" s="73"/>
      <c r="D11" s="74"/>
      <c r="E11" s="75"/>
      <c r="F11" s="76"/>
      <c r="G11" s="65"/>
      <c r="H11" s="75"/>
      <c r="I11" s="75"/>
      <c r="J11" s="77"/>
    </row>
    <row r="12" spans="1:10" ht="18">
      <c r="A12" s="29" t="s">
        <v>11</v>
      </c>
      <c r="B12" s="52" t="s">
        <v>12</v>
      </c>
      <c r="C12" s="12" t="s">
        <v>22</v>
      </c>
      <c r="D12" s="13" t="s">
        <v>51</v>
      </c>
      <c r="E12" s="14">
        <v>60</v>
      </c>
      <c r="F12" s="7">
        <v>5.68</v>
      </c>
      <c r="G12" s="6">
        <v>70.62</v>
      </c>
      <c r="H12" s="23">
        <v>1.33</v>
      </c>
      <c r="I12" s="23">
        <v>4.62</v>
      </c>
      <c r="J12" s="41">
        <v>5.93</v>
      </c>
    </row>
    <row r="13" spans="1:10" ht="18">
      <c r="A13" s="29" t="s">
        <v>26</v>
      </c>
      <c r="B13" s="52" t="s">
        <v>13</v>
      </c>
      <c r="C13" s="12" t="s">
        <v>52</v>
      </c>
      <c r="D13" s="13" t="s">
        <v>56</v>
      </c>
      <c r="E13" s="15">
        <v>200</v>
      </c>
      <c r="F13" s="7">
        <v>15.54</v>
      </c>
      <c r="G13" s="6">
        <f t="shared" ref="G13:G26" si="2">J13*4+I13*9+H13*4</f>
        <v>69.12</v>
      </c>
      <c r="H13" s="16">
        <v>1.64</v>
      </c>
      <c r="I13" s="16">
        <v>2.48</v>
      </c>
      <c r="J13" s="42">
        <v>10.06</v>
      </c>
    </row>
    <row r="14" spans="1:10" ht="18">
      <c r="A14" s="29"/>
      <c r="B14" s="52" t="s">
        <v>14</v>
      </c>
      <c r="C14" s="12" t="s">
        <v>50</v>
      </c>
      <c r="D14" s="13" t="s">
        <v>53</v>
      </c>
      <c r="E14" s="15" t="s">
        <v>54</v>
      </c>
      <c r="F14" s="7">
        <v>49.34</v>
      </c>
      <c r="G14" s="6">
        <f t="shared" si="2"/>
        <v>206.45999999999995</v>
      </c>
      <c r="H14" s="17">
        <v>10.83</v>
      </c>
      <c r="I14" s="17">
        <v>17.579999999999998</v>
      </c>
      <c r="J14" s="37">
        <v>1.23</v>
      </c>
    </row>
    <row r="15" spans="1:10" ht="18">
      <c r="A15" s="29"/>
      <c r="B15" s="52" t="s">
        <v>15</v>
      </c>
      <c r="C15" s="18" t="s">
        <v>44</v>
      </c>
      <c r="D15" s="13" t="s">
        <v>45</v>
      </c>
      <c r="E15" s="15">
        <v>150</v>
      </c>
      <c r="F15" s="7">
        <v>6.82</v>
      </c>
      <c r="G15" s="6">
        <f t="shared" si="2"/>
        <v>164.47</v>
      </c>
      <c r="H15" s="8">
        <v>4.4400000000000004</v>
      </c>
      <c r="I15" s="8">
        <v>5.31</v>
      </c>
      <c r="J15" s="37">
        <v>24.73</v>
      </c>
    </row>
    <row r="16" spans="1:10" ht="18">
      <c r="A16" s="29"/>
      <c r="B16" s="52" t="s">
        <v>23</v>
      </c>
      <c r="C16" s="12" t="s">
        <v>46</v>
      </c>
      <c r="D16" s="13" t="s">
        <v>47</v>
      </c>
      <c r="E16" s="15">
        <v>200</v>
      </c>
      <c r="F16" s="7">
        <v>7.32</v>
      </c>
      <c r="G16" s="6">
        <f t="shared" si="2"/>
        <v>94.800000000000011</v>
      </c>
      <c r="H16" s="8">
        <v>0.19</v>
      </c>
      <c r="I16" s="8">
        <v>0.04</v>
      </c>
      <c r="J16" s="37">
        <v>23.42</v>
      </c>
    </row>
    <row r="17" spans="1:10" ht="18">
      <c r="A17" s="29"/>
      <c r="B17" s="52" t="s">
        <v>18</v>
      </c>
      <c r="C17" s="12" t="s">
        <v>21</v>
      </c>
      <c r="D17" s="19" t="s">
        <v>28</v>
      </c>
      <c r="E17" s="15">
        <v>30</v>
      </c>
      <c r="F17" s="7">
        <v>2</v>
      </c>
      <c r="G17" s="6">
        <f t="shared" si="2"/>
        <v>70.48</v>
      </c>
      <c r="H17" s="8">
        <v>2.2799999999999998</v>
      </c>
      <c r="I17" s="8">
        <v>0.24</v>
      </c>
      <c r="J17" s="37">
        <v>14.8</v>
      </c>
    </row>
    <row r="18" spans="1:10" ht="18">
      <c r="A18" s="29"/>
      <c r="B18" s="52"/>
      <c r="C18" s="12" t="s">
        <v>21</v>
      </c>
      <c r="D18" s="19" t="s">
        <v>48</v>
      </c>
      <c r="E18" s="15">
        <v>30</v>
      </c>
      <c r="F18" s="7">
        <v>2</v>
      </c>
      <c r="G18" s="6">
        <f t="shared" si="2"/>
        <v>63.57</v>
      </c>
      <c r="H18" s="8">
        <v>1.98</v>
      </c>
      <c r="I18" s="8">
        <v>0.33</v>
      </c>
      <c r="J18" s="37">
        <v>13.17</v>
      </c>
    </row>
    <row r="19" spans="1:10" ht="18">
      <c r="A19" s="29"/>
      <c r="B19" s="52"/>
      <c r="C19" s="12"/>
      <c r="D19" s="19"/>
      <c r="E19" s="15"/>
      <c r="F19" s="7"/>
      <c r="G19" s="6"/>
      <c r="H19" s="8"/>
      <c r="I19" s="8"/>
      <c r="J19" s="37"/>
    </row>
    <row r="20" spans="1:10" ht="18">
      <c r="A20" s="29" t="s">
        <v>29</v>
      </c>
      <c r="B20" s="52"/>
      <c r="C20" s="12" t="s">
        <v>22</v>
      </c>
      <c r="D20" s="19" t="s">
        <v>55</v>
      </c>
      <c r="E20" s="15">
        <v>80</v>
      </c>
      <c r="F20" s="7">
        <v>22.68</v>
      </c>
      <c r="G20" s="6">
        <f t="shared" si="2"/>
        <v>193.06</v>
      </c>
      <c r="H20" s="2">
        <v>2.04</v>
      </c>
      <c r="I20" s="2">
        <v>11.3</v>
      </c>
      <c r="J20" s="43">
        <v>20.8</v>
      </c>
    </row>
    <row r="21" spans="1:10" ht="18">
      <c r="A21" s="29"/>
      <c r="B21" s="52"/>
      <c r="C21" s="12" t="s">
        <v>21</v>
      </c>
      <c r="D21" s="19" t="s">
        <v>49</v>
      </c>
      <c r="E21" s="15">
        <v>100</v>
      </c>
      <c r="F21" s="7">
        <v>23.45</v>
      </c>
      <c r="G21" s="6">
        <v>70.19</v>
      </c>
      <c r="H21" s="8">
        <v>0.42</v>
      </c>
      <c r="I21" s="8">
        <v>0.67</v>
      </c>
      <c r="J21" s="37">
        <v>15.62</v>
      </c>
    </row>
    <row r="22" spans="1:10" ht="18.75" thickBot="1">
      <c r="A22" s="30" t="s">
        <v>25</v>
      </c>
      <c r="B22" s="52"/>
      <c r="C22" s="78"/>
      <c r="D22" s="79"/>
      <c r="E22" s="79"/>
      <c r="F22" s="79"/>
      <c r="G22" s="80"/>
      <c r="H22" s="79"/>
      <c r="I22" s="79"/>
      <c r="J22" s="81"/>
    </row>
    <row r="23" spans="1:10" ht="18">
      <c r="A23" s="31" t="s">
        <v>30</v>
      </c>
      <c r="B23" s="52" t="s">
        <v>12</v>
      </c>
      <c r="C23" s="61" t="s">
        <v>22</v>
      </c>
      <c r="D23" s="62" t="s">
        <v>51</v>
      </c>
      <c r="E23" s="63">
        <v>100</v>
      </c>
      <c r="F23" s="64">
        <f>F12/0.6</f>
        <v>9.4666666666666668</v>
      </c>
      <c r="G23" s="65">
        <f t="shared" si="2"/>
        <v>123.24</v>
      </c>
      <c r="H23" s="66">
        <v>0.47</v>
      </c>
      <c r="I23" s="66">
        <v>10.08</v>
      </c>
      <c r="J23" s="67">
        <v>7.66</v>
      </c>
    </row>
    <row r="24" spans="1:10" ht="18">
      <c r="A24" s="31"/>
      <c r="B24" s="52" t="s">
        <v>13</v>
      </c>
      <c r="C24" s="12" t="s">
        <v>52</v>
      </c>
      <c r="D24" s="13" t="s">
        <v>56</v>
      </c>
      <c r="E24" s="15">
        <v>250</v>
      </c>
      <c r="F24" s="7">
        <f>F13/4*5</f>
        <v>19.424999999999997</v>
      </c>
      <c r="G24" s="6">
        <f t="shared" si="2"/>
        <v>86.42</v>
      </c>
      <c r="H24" s="17">
        <v>2.0499999999999998</v>
      </c>
      <c r="I24" s="17">
        <v>3.1</v>
      </c>
      <c r="J24" s="37">
        <v>12.58</v>
      </c>
    </row>
    <row r="25" spans="1:10" ht="18">
      <c r="A25" s="31"/>
      <c r="B25" s="52" t="s">
        <v>14</v>
      </c>
      <c r="C25" s="12" t="s">
        <v>50</v>
      </c>
      <c r="D25" s="13" t="s">
        <v>53</v>
      </c>
      <c r="E25" s="15" t="s">
        <v>57</v>
      </c>
      <c r="F25" s="7">
        <f>F14/0.9</f>
        <v>54.822222222222223</v>
      </c>
      <c r="G25" s="6">
        <f t="shared" si="2"/>
        <v>229.39999999999998</v>
      </c>
      <c r="H25" s="8">
        <v>12.033333333333333</v>
      </c>
      <c r="I25" s="8">
        <v>19.533333333333331</v>
      </c>
      <c r="J25" s="37">
        <v>1.3666666666666667</v>
      </c>
    </row>
    <row r="26" spans="1:10" ht="18">
      <c r="A26" s="31"/>
      <c r="B26" s="52" t="s">
        <v>15</v>
      </c>
      <c r="C26" s="18" t="s">
        <v>44</v>
      </c>
      <c r="D26" s="13" t="s">
        <v>45</v>
      </c>
      <c r="E26" s="15">
        <v>180</v>
      </c>
      <c r="F26" s="7">
        <f>F15/15*18</f>
        <v>8.1839999999999993</v>
      </c>
      <c r="G26" s="6">
        <f t="shared" si="2"/>
        <v>183.41</v>
      </c>
      <c r="H26" s="8">
        <v>5.33</v>
      </c>
      <c r="I26" s="8">
        <v>13.41</v>
      </c>
      <c r="J26" s="37">
        <v>10.35</v>
      </c>
    </row>
    <row r="27" spans="1:10" ht="18">
      <c r="A27" s="31"/>
      <c r="B27" s="52" t="s">
        <v>23</v>
      </c>
      <c r="C27" s="12" t="s">
        <v>46</v>
      </c>
      <c r="D27" s="13" t="s">
        <v>47</v>
      </c>
      <c r="E27" s="15">
        <v>200</v>
      </c>
      <c r="F27" s="7">
        <v>7.32</v>
      </c>
      <c r="G27" s="6">
        <f t="shared" ref="G27:G32" si="3">J27*4+I27*9+H27*4</f>
        <v>94.500000000000014</v>
      </c>
      <c r="H27" s="8">
        <v>0.1</v>
      </c>
      <c r="I27" s="8">
        <v>0.1</v>
      </c>
      <c r="J27" s="37">
        <v>23.3</v>
      </c>
    </row>
    <row r="28" spans="1:10" ht="18">
      <c r="A28" s="31"/>
      <c r="B28" s="52" t="s">
        <v>18</v>
      </c>
      <c r="C28" s="12" t="s">
        <v>21</v>
      </c>
      <c r="D28" s="19" t="s">
        <v>28</v>
      </c>
      <c r="E28" s="15">
        <v>60</v>
      </c>
      <c r="F28" s="7">
        <v>4</v>
      </c>
      <c r="G28" s="6">
        <f t="shared" si="3"/>
        <v>143.36000000000001</v>
      </c>
      <c r="H28" s="8">
        <v>5.16</v>
      </c>
      <c r="I28" s="8">
        <v>0.48</v>
      </c>
      <c r="J28" s="37">
        <v>29.6</v>
      </c>
    </row>
    <row r="29" spans="1:10" ht="18">
      <c r="A29" s="31"/>
      <c r="B29" s="52" t="s">
        <v>16</v>
      </c>
      <c r="C29" s="12" t="s">
        <v>21</v>
      </c>
      <c r="D29" s="19" t="s">
        <v>48</v>
      </c>
      <c r="E29" s="15">
        <v>30</v>
      </c>
      <c r="F29" s="7">
        <v>2</v>
      </c>
      <c r="G29" s="6">
        <f t="shared" si="3"/>
        <v>63.57</v>
      </c>
      <c r="H29" s="8">
        <v>1.98</v>
      </c>
      <c r="I29" s="8">
        <v>0.33</v>
      </c>
      <c r="J29" s="37">
        <v>13.17</v>
      </c>
    </row>
    <row r="30" spans="1:10" ht="18">
      <c r="A30" s="31"/>
      <c r="B30" s="52"/>
      <c r="C30" s="12"/>
      <c r="D30" s="19"/>
      <c r="E30" s="15"/>
      <c r="F30" s="7"/>
      <c r="G30" s="6"/>
      <c r="H30" s="8"/>
      <c r="I30" s="8"/>
      <c r="J30" s="37"/>
    </row>
    <row r="31" spans="1:10" ht="18" customHeight="1">
      <c r="A31" s="32" t="s">
        <v>29</v>
      </c>
      <c r="B31" s="59"/>
      <c r="C31" s="12" t="s">
        <v>22</v>
      </c>
      <c r="D31" s="19" t="s">
        <v>55</v>
      </c>
      <c r="E31" s="20">
        <v>80</v>
      </c>
      <c r="F31" s="21">
        <v>22.68</v>
      </c>
      <c r="G31" s="11">
        <v>193.06</v>
      </c>
      <c r="H31" s="22">
        <v>2.04</v>
      </c>
      <c r="I31" s="22">
        <v>11.3</v>
      </c>
      <c r="J31" s="44">
        <v>20.8</v>
      </c>
    </row>
    <row r="32" spans="1:10" ht="17.25" customHeight="1" thickBot="1">
      <c r="A32" s="31"/>
      <c r="B32" s="60"/>
      <c r="C32" s="58" t="s">
        <v>21</v>
      </c>
      <c r="D32" s="45" t="s">
        <v>49</v>
      </c>
      <c r="E32" s="46">
        <v>150</v>
      </c>
      <c r="F32" s="47">
        <v>34.93</v>
      </c>
      <c r="G32" s="48">
        <f t="shared" si="3"/>
        <v>79.009999999999991</v>
      </c>
      <c r="H32" s="49">
        <v>1.42</v>
      </c>
      <c r="I32" s="48">
        <v>0.28999999999999998</v>
      </c>
      <c r="J32" s="50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2024-03-20T09:48:36Z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