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490"/>
  </bookViews>
  <sheets>
    <sheet name="1" sheetId="1" r:id="rId1"/>
  </sheets>
  <definedNames>
    <definedName name="_xlnm.Print_Area" localSheetId="0">'1'!$A$4:$J$39</definedName>
  </definedNames>
  <calcPr calcId="144525"/>
</workbook>
</file>

<file path=xl/sharedStrings.xml><?xml version="1.0" encoding="utf-8"?>
<sst xmlns="http://schemas.openxmlformats.org/spreadsheetml/2006/main" count="73" uniqueCount="46">
  <si>
    <t xml:space="preserve">"УТВЕРЖДАЮ"                               </t>
  </si>
  <si>
    <t>Директор________________Яппарова О.М.</t>
  </si>
  <si>
    <t>Школа</t>
  </si>
  <si>
    <t xml:space="preserve"> ГКОУ УР «КШ № 7 г. Можги» 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</si>
  <si>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</si>
  <si>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</si>
  <si>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</si>
  <si>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</si>
  <si>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</si>
  <si>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</si>
  <si>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</si>
  <si>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</si>
  <si>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</si>
  <si>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</si>
  <si>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</si>
  <si>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</si>
  <si>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</si>
  <si>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Сыр голландский порциями</t>
  </si>
  <si>
    <t>127/08</t>
  </si>
  <si>
    <t>Каша молочная пшеничная с маслом</t>
  </si>
  <si>
    <t>685/04</t>
  </si>
  <si>
    <t>Чай с сахаром</t>
  </si>
  <si>
    <t>ГОСТ</t>
  </si>
  <si>
    <t>Хлеб пшеничный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</si>
  <si>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</si>
  <si>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</si>
  <si>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</si>
  <si>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</si>
  <si>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</si>
  <si>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</si>
  <si>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>Обед 7-11 лет</t>
  </si>
  <si>
    <t xml:space="preserve">Салат из квашеной капусты </t>
  </si>
  <si>
    <t>110/04</t>
  </si>
  <si>
    <t>Борщ с капустой и картофелем со сметаной</t>
  </si>
  <si>
    <t>200/10</t>
  </si>
  <si>
    <t>Шницель с рисом</t>
  </si>
  <si>
    <t>520/04</t>
  </si>
  <si>
    <t>Пюре картофельное</t>
  </si>
  <si>
    <t>Напиток из янтарный</t>
  </si>
  <si>
    <t>Хлеб Дарницкий</t>
  </si>
  <si>
    <t>Полдник</t>
  </si>
  <si>
    <t>Пирожок  с яблоками</t>
  </si>
  <si>
    <t>686/04</t>
  </si>
  <si>
    <t>Фрукты свежие</t>
  </si>
  <si>
    <t>Обед  12 лет и старше</t>
  </si>
  <si>
    <t>250/10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</si>
</sst>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d\ mmmm\ yyyy\ &quot;r.&quot;;@"/>
  </numFmts>
  <fonts count="24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3" xfId="0" applyFont="1" applyBorder="1"/>
    <xf numFmtId="49" fontId="1" fillId="2" borderId="3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71" applyFont="1" applyFill="1" applyBorder="1" applyAlignment="1">
      <alignment horizontal="right"/>
    </xf>
    <xf numFmtId="0" fontId="1" fillId="3" borderId="6" xfId="71" applyFont="1" applyFill="1" applyBorder="1" applyAlignment="1"/>
    <xf numFmtId="0" fontId="1" fillId="3" borderId="6" xfId="71" applyFont="1" applyFill="1" applyBorder="1" applyAlignment="1">
      <alignment horizontal="center" vertical="center"/>
    </xf>
    <xf numFmtId="2" fontId="1" fillId="3" borderId="6" xfId="64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6" xfId="72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2" fontId="1" fillId="0" borderId="6" xfId="64" applyNumberFormat="1" applyFont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2" fontId="1" fillId="0" borderId="6" xfId="64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6" xfId="71" applyFont="1" applyBorder="1" applyAlignment="1">
      <alignment horizontal="right"/>
    </xf>
    <xf numFmtId="0" fontId="1" fillId="0" borderId="6" xfId="71" applyFont="1" applyBorder="1" applyAlignment="1"/>
    <xf numFmtId="0" fontId="1" fillId="0" borderId="6" xfId="71" applyFont="1" applyBorder="1" applyAlignment="1">
      <alignment horizontal="center" vertical="center"/>
    </xf>
    <xf numFmtId="2" fontId="1" fillId="0" borderId="6" xfId="72" applyNumberFormat="1" applyFont="1" applyBorder="1" applyAlignment="1">
      <alignment horizontal="center" vertical="center"/>
    </xf>
    <xf numFmtId="0" fontId="1" fillId="3" borderId="6" xfId="0" applyFont="1" applyFill="1" applyBorder="1"/>
    <xf numFmtId="180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3" borderId="15" xfId="72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2" fontId="1" fillId="0" borderId="15" xfId="72" applyNumberFormat="1" applyFont="1" applyBorder="1" applyAlignment="1">
      <alignment horizontal="center" vertical="center"/>
    </xf>
    <xf numFmtId="0" fontId="1" fillId="3" borderId="15" xfId="0" applyFont="1" applyFill="1" applyBorder="1"/>
    <xf numFmtId="2" fontId="1" fillId="0" borderId="15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9"/>
  <sheetViews>
    <sheetView tabSelected="1" zoomScale="82" zoomScaleNormal="82" topLeftCell="C4" workbookViewId="0">
      <selection activeCell="D25" sqref="D25"/>
    </sheetView>
  </sheetViews>
  <sheetFormatPr defaultColWidth="9" defaultRowHeight="15"/>
  <cols>
    <col min="1" max="1" width="16.8571428571429" customWidth="1"/>
    <col min="2" max="2" width="12.5714285714286" customWidth="1"/>
    <col min="3" max="3" width="13.1428571428571" customWidth="1"/>
    <col min="4" max="4" width="50.7142857142857" customWidth="1"/>
    <col min="5" max="5" width="13.5714285714286" customWidth="1"/>
    <col min="6" max="6" width="14.8571428571429" customWidth="1"/>
    <col min="7" max="7" width="17.2857142857143" customWidth="1"/>
    <col min="8" max="8" width="14.8095238095238" customWidth="1"/>
    <col min="9" max="9" width="13.7619047619048" customWidth="1"/>
    <col min="10" max="10" width="18.6380952380952" customWidth="1"/>
  </cols>
  <sheetData>
    <row r="1" ht="42" customHeight="1" spans="8:8">
      <c r="H1" t="s">
        <v>0</v>
      </c>
    </row>
    <row r="2" ht="47" customHeight="1" spans="8:8">
      <c r="H2" t="s">
        <v>1</v>
      </c>
    </row>
    <row r="3" ht="47" customHeight="1"/>
    <row r="4" ht="43.5" customHeight="1" spans="1:10">
      <c r="A4" s="1" t="s">
        <v>2</v>
      </c>
      <c r="B4" s="2"/>
      <c r="C4" s="3" t="s">
        <v>3</v>
      </c>
      <c r="D4" s="4"/>
      <c r="E4" s="5" t="s">
        <v>4</v>
      </c>
      <c r="F4" s="6"/>
      <c r="G4" s="5"/>
      <c r="H4" s="5"/>
      <c r="I4" s="5" t="s">
        <v>5</v>
      </c>
      <c r="J4" s="56">
        <v>45357</v>
      </c>
    </row>
    <row r="5" customHeight="1" spans="1:10">
      <c r="A5" s="7"/>
      <c r="B5" s="8"/>
      <c r="C5" s="9"/>
      <c r="D5" s="9"/>
      <c r="E5" s="9"/>
      <c r="F5" s="9"/>
      <c r="G5" s="9"/>
      <c r="H5" s="9"/>
      <c r="I5" s="9"/>
      <c r="J5" s="57"/>
    </row>
    <row r="6" ht="18.75" spans="1:10">
      <c r="A6" s="10" t="s">
        <v>6</v>
      </c>
      <c r="B6" s="11"/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3" t="s">
        <v>12</v>
      </c>
      <c r="I6" s="13" t="s">
        <v>13</v>
      </c>
      <c r="J6" s="58" t="s">
        <v>14</v>
      </c>
    </row>
    <row r="7" ht="18.75" spans="1:10">
      <c r="A7" s="7" t="s">
        <v>15</v>
      </c>
      <c r="B7" s="8"/>
      <c r="C7" s="14" t="s">
        <v>16</v>
      </c>
      <c r="D7" s="15" t="s">
        <v>17</v>
      </c>
      <c r="E7" s="16">
        <v>20</v>
      </c>
      <c r="F7" s="17">
        <v>19.36</v>
      </c>
      <c r="G7" s="17">
        <v>82.56</v>
      </c>
      <c r="H7" s="18">
        <v>6.6</v>
      </c>
      <c r="I7" s="59">
        <v>6.24</v>
      </c>
      <c r="J7" s="60">
        <v>0</v>
      </c>
    </row>
    <row r="8" ht="18.75" spans="1:10">
      <c r="A8" s="7"/>
      <c r="B8" s="8"/>
      <c r="C8" s="19" t="s">
        <v>18</v>
      </c>
      <c r="D8" s="20" t="s">
        <v>19</v>
      </c>
      <c r="E8" s="21">
        <v>210</v>
      </c>
      <c r="F8" s="22">
        <v>20.66</v>
      </c>
      <c r="G8" s="17">
        <f t="shared" ref="G8" si="0">J8*4+I8*9+H8*4</f>
        <v>96.39</v>
      </c>
      <c r="H8" s="23">
        <v>6.98</v>
      </c>
      <c r="I8" s="61">
        <v>2.91</v>
      </c>
      <c r="J8" s="62">
        <v>10.57</v>
      </c>
    </row>
    <row r="9" ht="18.75" spans="1:10">
      <c r="A9" s="7"/>
      <c r="B9" s="8"/>
      <c r="C9" s="19" t="s">
        <v>20</v>
      </c>
      <c r="D9" s="20" t="s">
        <v>21</v>
      </c>
      <c r="E9" s="21">
        <v>200</v>
      </c>
      <c r="F9" s="17">
        <v>3.06</v>
      </c>
      <c r="G9" s="17">
        <f t="shared" ref="G9:G10" si="1">J9*4+I9*9+H9*4</f>
        <v>103.73</v>
      </c>
      <c r="H9" s="23">
        <v>0.23</v>
      </c>
      <c r="I9" s="61">
        <v>0.05</v>
      </c>
      <c r="J9" s="62">
        <v>25.59</v>
      </c>
    </row>
    <row r="10" ht="18.75" spans="1:10">
      <c r="A10" s="7"/>
      <c r="B10" s="8"/>
      <c r="C10" s="19" t="s">
        <v>22</v>
      </c>
      <c r="D10" s="20" t="s">
        <v>23</v>
      </c>
      <c r="E10" s="21">
        <v>30</v>
      </c>
      <c r="F10" s="17">
        <v>2</v>
      </c>
      <c r="G10" s="17">
        <v>70.48</v>
      </c>
      <c r="H10" s="23">
        <v>2.28</v>
      </c>
      <c r="I10" s="61">
        <v>0.24</v>
      </c>
      <c r="J10" s="62">
        <v>14.8</v>
      </c>
    </row>
    <row r="11" ht="18.75" hidden="1" spans="1:10">
      <c r="A11" s="7"/>
      <c r="B11" s="8"/>
      <c r="C11" s="22"/>
      <c r="D11" s="24"/>
      <c r="E11" s="22"/>
      <c r="F11" s="17"/>
      <c r="G11" s="17"/>
      <c r="H11" s="25"/>
      <c r="I11" s="25"/>
      <c r="J11" s="63"/>
    </row>
    <row r="12" ht="18.75" hidden="1" spans="1:10">
      <c r="A12" s="7" t="s">
        <v>15</v>
      </c>
      <c r="B12" s="8"/>
      <c r="C12" s="22" t="s">
        <v>24</v>
      </c>
      <c r="D12" s="24" t="s">
        <v>25</v>
      </c>
      <c r="E12" s="26">
        <v>250</v>
      </c>
      <c r="F12" s="17">
        <v>18.17</v>
      </c>
      <c r="G12" s="17">
        <f>J12*4+I12*9+H12*4</f>
        <v>201.37</v>
      </c>
      <c r="H12" s="26">
        <v>7.53</v>
      </c>
      <c r="I12" s="26">
        <v>8.57</v>
      </c>
      <c r="J12" s="64">
        <v>23.53</v>
      </c>
    </row>
    <row r="13" ht="18.75" hidden="1" spans="1:10">
      <c r="A13" s="7"/>
      <c r="B13" s="8"/>
      <c r="C13" s="22" t="s">
        <v>26</v>
      </c>
      <c r="D13" s="24" t="s">
        <v>27</v>
      </c>
      <c r="E13" s="27">
        <v>40</v>
      </c>
      <c r="F13" s="22">
        <v>9.77</v>
      </c>
      <c r="G13" s="17">
        <f t="shared" ref="G13:G15" si="2">J13*4+I13*9+H13*4</f>
        <v>178.12</v>
      </c>
      <c r="H13" s="26">
        <v>0.72</v>
      </c>
      <c r="I13" s="26">
        <v>9.88</v>
      </c>
      <c r="J13" s="64">
        <v>21.58</v>
      </c>
    </row>
    <row r="14" ht="18.75" hidden="1" spans="1:10">
      <c r="A14" s="7"/>
      <c r="B14" s="8"/>
      <c r="C14" s="22" t="s">
        <v>28</v>
      </c>
      <c r="D14" s="24" t="s">
        <v>29</v>
      </c>
      <c r="E14" s="27">
        <v>200</v>
      </c>
      <c r="F14" s="17">
        <v>7.65</v>
      </c>
      <c r="G14" s="17">
        <f t="shared" si="2"/>
        <v>112.61</v>
      </c>
      <c r="H14" s="25">
        <v>0.64</v>
      </c>
      <c r="I14" s="25">
        <v>0.25</v>
      </c>
      <c r="J14" s="63">
        <v>26.95</v>
      </c>
    </row>
    <row r="15" ht="18.75" hidden="1" spans="1:10">
      <c r="A15" s="7"/>
      <c r="B15" s="8"/>
      <c r="C15" s="22" t="s">
        <v>22</v>
      </c>
      <c r="D15" s="24" t="s">
        <v>23</v>
      </c>
      <c r="E15" s="27">
        <v>30</v>
      </c>
      <c r="F15" s="17">
        <v>2</v>
      </c>
      <c r="G15" s="17">
        <f t="shared" si="2"/>
        <v>70.48</v>
      </c>
      <c r="H15" s="25">
        <v>2.28</v>
      </c>
      <c r="I15" s="25">
        <v>0.24</v>
      </c>
      <c r="J15" s="63">
        <v>14.8</v>
      </c>
    </row>
    <row r="16" ht="18.75" spans="1:10">
      <c r="A16" s="7"/>
      <c r="B16" s="8"/>
      <c r="C16" s="22"/>
      <c r="D16" s="24"/>
      <c r="E16" s="22"/>
      <c r="F16" s="17"/>
      <c r="G16" s="17"/>
      <c r="H16" s="17"/>
      <c r="I16" s="17"/>
      <c r="J16" s="17"/>
    </row>
    <row r="17" ht="18.75" spans="1:10">
      <c r="A17" s="28" t="s">
        <v>30</v>
      </c>
      <c r="B17" s="29"/>
      <c r="C17" s="30"/>
      <c r="D17" s="31"/>
      <c r="E17" s="32"/>
      <c r="F17" s="33"/>
      <c r="G17" s="34"/>
      <c r="H17" s="35"/>
      <c r="I17" s="35"/>
      <c r="J17" s="65"/>
    </row>
    <row r="18" ht="18.75" spans="1:10">
      <c r="A18" s="7"/>
      <c r="B18" s="8"/>
      <c r="C18" s="36">
        <v>45157</v>
      </c>
      <c r="D18" s="37" t="s">
        <v>31</v>
      </c>
      <c r="E18" s="38">
        <v>60</v>
      </c>
      <c r="F18" s="39">
        <v>8.43</v>
      </c>
      <c r="G18" s="40">
        <v>61.98</v>
      </c>
      <c r="H18" s="40">
        <v>0.84</v>
      </c>
      <c r="I18" s="66">
        <v>4.86</v>
      </c>
      <c r="J18" s="67">
        <v>3.72</v>
      </c>
    </row>
    <row r="19" ht="23" customHeight="1" spans="1:10">
      <c r="A19" s="7"/>
      <c r="B19" s="8"/>
      <c r="C19" s="41" t="s">
        <v>32</v>
      </c>
      <c r="D19" s="42" t="s">
        <v>33</v>
      </c>
      <c r="E19" s="43" t="s">
        <v>34</v>
      </c>
      <c r="F19" s="39">
        <v>15.16</v>
      </c>
      <c r="G19" s="44">
        <v>131.39</v>
      </c>
      <c r="H19" s="45">
        <v>7.98</v>
      </c>
      <c r="I19" s="45">
        <v>6.03</v>
      </c>
      <c r="J19" s="68">
        <v>11.3</v>
      </c>
    </row>
    <row r="20" ht="18.75" spans="1:10">
      <c r="A20" s="7"/>
      <c r="B20" s="8"/>
      <c r="C20" s="41" t="s">
        <v>16</v>
      </c>
      <c r="D20" s="46" t="s">
        <v>35</v>
      </c>
      <c r="E20" s="43">
        <v>90</v>
      </c>
      <c r="F20" s="39">
        <v>39.84</v>
      </c>
      <c r="G20" s="44">
        <v>260.88</v>
      </c>
      <c r="H20" s="44">
        <v>17.33</v>
      </c>
      <c r="I20" s="69">
        <v>12.56</v>
      </c>
      <c r="J20" s="70">
        <v>19.63</v>
      </c>
    </row>
    <row r="21" ht="18.75" spans="1:10">
      <c r="A21" s="7"/>
      <c r="B21" s="8"/>
      <c r="C21" s="41" t="s">
        <v>36</v>
      </c>
      <c r="D21" s="46" t="s">
        <v>37</v>
      </c>
      <c r="E21" s="43">
        <v>150</v>
      </c>
      <c r="F21" s="39">
        <v>13.54</v>
      </c>
      <c r="G21" s="44">
        <v>179.44</v>
      </c>
      <c r="H21" s="44">
        <v>2.98</v>
      </c>
      <c r="I21" s="69">
        <v>10.56</v>
      </c>
      <c r="J21" s="70">
        <v>18.12</v>
      </c>
    </row>
    <row r="22" ht="18.75" spans="1:10">
      <c r="A22" s="7"/>
      <c r="B22" s="8"/>
      <c r="C22" s="41" t="s">
        <v>16</v>
      </c>
      <c r="D22" s="46" t="s">
        <v>38</v>
      </c>
      <c r="E22" s="43">
        <v>200</v>
      </c>
      <c r="F22" s="39">
        <v>6.89</v>
      </c>
      <c r="G22" s="44">
        <v>76.89</v>
      </c>
      <c r="H22" s="44">
        <v>0.21</v>
      </c>
      <c r="I22" s="69">
        <v>0.01</v>
      </c>
      <c r="J22" s="70">
        <v>18.99</v>
      </c>
    </row>
    <row r="23" ht="18.75" spans="1:10">
      <c r="A23" s="7"/>
      <c r="B23" s="8"/>
      <c r="C23" s="41" t="s">
        <v>16</v>
      </c>
      <c r="D23" s="46" t="s">
        <v>23</v>
      </c>
      <c r="E23" s="43">
        <v>30</v>
      </c>
      <c r="F23" s="39">
        <v>2</v>
      </c>
      <c r="G23" s="44">
        <v>70.48</v>
      </c>
      <c r="H23" s="44">
        <v>2.28</v>
      </c>
      <c r="I23" s="69">
        <v>0.24</v>
      </c>
      <c r="J23" s="70">
        <v>14.8</v>
      </c>
    </row>
    <row r="24" ht="18.75" spans="1:10">
      <c r="A24" s="7"/>
      <c r="B24" s="8"/>
      <c r="C24" s="41" t="s">
        <v>16</v>
      </c>
      <c r="D24" s="46" t="s">
        <v>39</v>
      </c>
      <c r="E24" s="43">
        <v>30</v>
      </c>
      <c r="F24" s="47">
        <v>2</v>
      </c>
      <c r="G24" s="44">
        <v>63.57</v>
      </c>
      <c r="H24" s="44">
        <v>1.98</v>
      </c>
      <c r="I24" s="69">
        <v>0.33</v>
      </c>
      <c r="J24" s="70">
        <v>13.17</v>
      </c>
    </row>
    <row r="25" ht="18.75" spans="1:10">
      <c r="A25" s="7"/>
      <c r="B25" s="8"/>
      <c r="C25" s="48"/>
      <c r="D25" s="49"/>
      <c r="E25" s="50"/>
      <c r="F25" s="47"/>
      <c r="G25" s="17"/>
      <c r="H25" s="13"/>
      <c r="I25" s="13"/>
      <c r="J25" s="58"/>
    </row>
    <row r="26" ht="18.75" spans="1:10">
      <c r="A26" s="7" t="s">
        <v>40</v>
      </c>
      <c r="B26" s="8"/>
      <c r="C26" s="48" t="s">
        <v>16</v>
      </c>
      <c r="D26" s="49" t="s">
        <v>41</v>
      </c>
      <c r="E26" s="50">
        <v>75</v>
      </c>
      <c r="F26" s="47">
        <v>7.87</v>
      </c>
      <c r="G26" s="17">
        <f>J26*4+I26*9+H26*4</f>
        <v>273.91</v>
      </c>
      <c r="H26" s="12">
        <v>6.49</v>
      </c>
      <c r="I26" s="12">
        <v>7.39</v>
      </c>
      <c r="J26" s="71">
        <v>45.36</v>
      </c>
    </row>
    <row r="27" ht="18.75" spans="1:10">
      <c r="A27" s="7"/>
      <c r="B27" s="8"/>
      <c r="C27" s="51" t="s">
        <v>42</v>
      </c>
      <c r="D27" s="52" t="s">
        <v>43</v>
      </c>
      <c r="E27" s="53">
        <v>100</v>
      </c>
      <c r="F27" s="39">
        <v>25.19</v>
      </c>
      <c r="G27" s="17">
        <f>J27*4+I27*9+H27*4</f>
        <v>86.6</v>
      </c>
      <c r="H27" s="54">
        <v>1</v>
      </c>
      <c r="I27" s="54">
        <v>0.2</v>
      </c>
      <c r="J27" s="72">
        <v>20.2</v>
      </c>
    </row>
    <row r="28" ht="18.75" spans="1:10">
      <c r="A28" s="28"/>
      <c r="B28" s="29"/>
      <c r="C28" s="55"/>
      <c r="D28" s="55"/>
      <c r="E28" s="55"/>
      <c r="F28" s="55"/>
      <c r="G28" s="34"/>
      <c r="H28" s="55"/>
      <c r="I28" s="55"/>
      <c r="J28" s="73"/>
    </row>
    <row r="29" ht="18.75" spans="1:10">
      <c r="A29" s="28" t="s">
        <v>44</v>
      </c>
      <c r="B29" s="29"/>
      <c r="C29" s="55"/>
      <c r="D29" s="55"/>
      <c r="E29" s="55"/>
      <c r="F29" s="55"/>
      <c r="G29" s="34"/>
      <c r="H29" s="55"/>
      <c r="I29" s="55"/>
      <c r="J29" s="73"/>
    </row>
    <row r="30" ht="18.75" spans="1:10">
      <c r="A30" s="7"/>
      <c r="B30" s="8"/>
      <c r="C30" s="36">
        <v>45157</v>
      </c>
      <c r="D30" s="37" t="s">
        <v>31</v>
      </c>
      <c r="E30" s="53">
        <v>100</v>
      </c>
      <c r="F30" s="39">
        <v>14.05</v>
      </c>
      <c r="G30" s="17">
        <f>J30*4+I30*9+H30*4</f>
        <v>103.3</v>
      </c>
      <c r="H30" s="54">
        <f>H18/0.6</f>
        <v>1.4</v>
      </c>
      <c r="I30" s="54">
        <f>I18/0.6</f>
        <v>8.1</v>
      </c>
      <c r="J30" s="72">
        <f>J18/0.6</f>
        <v>6.2</v>
      </c>
    </row>
    <row r="31" ht="25" customHeight="1" spans="1:10">
      <c r="A31" s="7"/>
      <c r="B31" s="8"/>
      <c r="C31" s="41" t="s">
        <v>32</v>
      </c>
      <c r="D31" s="42" t="s">
        <v>33</v>
      </c>
      <c r="E31" s="53" t="s">
        <v>45</v>
      </c>
      <c r="F31" s="39">
        <v>18.14</v>
      </c>
      <c r="G31" s="17">
        <f>J31*4+I31*9+H31*4</f>
        <v>164.2375</v>
      </c>
      <c r="H31" s="54">
        <f>H19/4*5</f>
        <v>9.975</v>
      </c>
      <c r="I31" s="54">
        <f>I19/4*5</f>
        <v>7.5375</v>
      </c>
      <c r="J31" s="72">
        <f>J19/4*5</f>
        <v>14.125</v>
      </c>
    </row>
    <row r="32" ht="18.75" spans="1:10">
      <c r="A32" s="7"/>
      <c r="B32" s="8"/>
      <c r="C32" s="41" t="s">
        <v>16</v>
      </c>
      <c r="D32" s="46" t="s">
        <v>35</v>
      </c>
      <c r="E32" s="53">
        <v>100</v>
      </c>
      <c r="F32" s="39">
        <v>44.27</v>
      </c>
      <c r="G32" s="17">
        <f>J32*4+I32*9+H32*4</f>
        <v>289.866666666667</v>
      </c>
      <c r="H32" s="54">
        <f>H20/0.9</f>
        <v>19.2555555555556</v>
      </c>
      <c r="I32" s="54">
        <f>I20/0.9</f>
        <v>13.9555555555556</v>
      </c>
      <c r="J32" s="72">
        <f>J20/0.9</f>
        <v>21.8111111111111</v>
      </c>
    </row>
    <row r="33" ht="18.75" spans="1:10">
      <c r="A33" s="7"/>
      <c r="B33" s="8"/>
      <c r="C33" s="41" t="s">
        <v>36</v>
      </c>
      <c r="D33" s="46" t="s">
        <v>37</v>
      </c>
      <c r="E33" s="53">
        <v>180</v>
      </c>
      <c r="F33" s="39">
        <v>16.25</v>
      </c>
      <c r="G33" s="17">
        <f t="shared" ref="G33" si="3">J33*4+I33*9+H33*4</f>
        <v>215.328</v>
      </c>
      <c r="H33" s="54">
        <f>H21/15*18</f>
        <v>3.576</v>
      </c>
      <c r="I33" s="54">
        <f>I21/15*18</f>
        <v>12.672</v>
      </c>
      <c r="J33" s="72">
        <f>J21/15*18</f>
        <v>21.744</v>
      </c>
    </row>
    <row r="34" ht="18.75" spans="1:10">
      <c r="A34" s="7"/>
      <c r="B34" s="8"/>
      <c r="C34" s="41" t="s">
        <v>16</v>
      </c>
      <c r="D34" s="46" t="s">
        <v>38</v>
      </c>
      <c r="E34" s="53">
        <v>200</v>
      </c>
      <c r="F34" s="39">
        <v>6.89</v>
      </c>
      <c r="G34" s="17">
        <f t="shared" ref="G34:G39" si="4">J34*4+I34*9+H34*4</f>
        <v>76.89</v>
      </c>
      <c r="H34" s="44">
        <v>0.21</v>
      </c>
      <c r="I34" s="69">
        <v>0.01</v>
      </c>
      <c r="J34" s="70">
        <v>18.99</v>
      </c>
    </row>
    <row r="35" ht="18.75" spans="1:10">
      <c r="A35" s="7"/>
      <c r="B35" s="8"/>
      <c r="C35" s="41" t="s">
        <v>16</v>
      </c>
      <c r="D35" s="46" t="s">
        <v>23</v>
      </c>
      <c r="E35" s="53">
        <v>60</v>
      </c>
      <c r="F35" s="39">
        <v>4</v>
      </c>
      <c r="G35" s="17">
        <f t="shared" si="4"/>
        <v>140.96</v>
      </c>
      <c r="H35" s="54">
        <v>4.56</v>
      </c>
      <c r="I35" s="54">
        <v>0.48</v>
      </c>
      <c r="J35" s="72">
        <v>29.6</v>
      </c>
    </row>
    <row r="36" ht="18.75" spans="1:10">
      <c r="A36" s="7"/>
      <c r="B36" s="8"/>
      <c r="C36" s="41" t="s">
        <v>16</v>
      </c>
      <c r="D36" s="46" t="s">
        <v>39</v>
      </c>
      <c r="E36" s="53">
        <v>30</v>
      </c>
      <c r="F36" s="39">
        <v>2</v>
      </c>
      <c r="G36" s="17">
        <f t="shared" si="4"/>
        <v>63.57</v>
      </c>
      <c r="H36" s="54">
        <v>1.98</v>
      </c>
      <c r="I36" s="54">
        <v>0.33</v>
      </c>
      <c r="J36" s="72">
        <v>13.17</v>
      </c>
    </row>
    <row r="37" ht="18.75" spans="1:10">
      <c r="A37" s="7"/>
      <c r="B37" s="8"/>
      <c r="C37" s="51"/>
      <c r="D37" s="52"/>
      <c r="E37" s="53"/>
      <c r="F37" s="39"/>
      <c r="G37" s="17"/>
      <c r="H37" s="54"/>
      <c r="I37" s="54"/>
      <c r="J37" s="72"/>
    </row>
    <row r="38" ht="18.75" spans="1:10">
      <c r="A38" s="7" t="s">
        <v>40</v>
      </c>
      <c r="B38" s="8"/>
      <c r="C38" s="51" t="s">
        <v>16</v>
      </c>
      <c r="D38" s="52" t="s">
        <v>41</v>
      </c>
      <c r="E38" s="53">
        <v>75</v>
      </c>
      <c r="F38" s="39">
        <v>7.87</v>
      </c>
      <c r="G38" s="17">
        <v>273.91</v>
      </c>
      <c r="H38" s="17">
        <v>6.49</v>
      </c>
      <c r="I38" s="17">
        <v>7.39</v>
      </c>
      <c r="J38" s="74">
        <v>45.36</v>
      </c>
    </row>
    <row r="39" ht="18.75" spans="1:10">
      <c r="A39" s="7"/>
      <c r="B39" s="8"/>
      <c r="C39" s="48" t="s">
        <v>42</v>
      </c>
      <c r="D39" s="49" t="s">
        <v>43</v>
      </c>
      <c r="E39" s="50">
        <v>140</v>
      </c>
      <c r="F39" s="47">
        <v>35.45</v>
      </c>
      <c r="G39" s="17">
        <v>86.6</v>
      </c>
      <c r="H39" s="12">
        <v>1.3</v>
      </c>
      <c r="I39" s="12">
        <v>0.26</v>
      </c>
      <c r="J39" s="71">
        <v>26.26</v>
      </c>
    </row>
  </sheetData>
  <mergeCells count="1">
    <mergeCell ref="C4:D4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2024-03-05T05:06:48Z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B53A1C99B32648A39A9F03E2BF66444B_12</vt:lpwstr>
  </property>
  <property fmtid="{D5CDD505-2E9C-101B-9397-08002B2CF9AE}" pid="4" name="KSOProductBuildVer">
    <vt:lpwstr>1049-12.2.0.13489</vt:lpwstr>
  </property>
</Properties>
</file>