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hka\Downloads\"/>
    </mc:Choice>
  </mc:AlternateContent>
  <bookViews>
    <workbookView xWindow="0" yWindow="0" windowWidth="20490" windowHeight="7620"/>
  </bookViews>
  <sheets>
    <sheet name="1" sheetId="1" r:id="rId1"/>
  </sheets>
  <definedNames>
    <definedName name="_xlnm.Print_Area" localSheetId="0">'1'!$A$1:$J$37</definedName>
  </definedNames>
  <calcPr calcId="162913"/>
</workbook>
</file>

<file path=xl/calcChain.xml><?xml version="1.0" encoding="utf-8"?>
<calcChain xmlns="http://schemas.openxmlformats.org/spreadsheetml/2006/main">
  <c r="G36" i="1" l="1"/>
  <c r="G35" i="1"/>
  <c r="G33" i="1"/>
  <c r="G32" i="1"/>
  <c r="G31" i="1"/>
  <c r="G30" i="1"/>
  <c r="G29" i="1"/>
  <c r="F29" i="1"/>
  <c r="G28" i="1"/>
  <c r="F28" i="1"/>
  <c r="G27" i="1"/>
  <c r="F27" i="1"/>
  <c r="G26" i="1"/>
  <c r="F26" i="1"/>
  <c r="G23" i="1"/>
  <c r="G22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<sst xmlns="http://schemas.openxmlformats.org/spreadsheetml/2006/main" count="103" uniqueCount="60">
  <si>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</si>
  <si>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</si>
  <si>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</si>
  <si>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</si>
  <si>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</si>
  <si>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</si>
  <si>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</si>
  <si>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</si>
  <si>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</si>
  <si>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</si>
  <si>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</si>
  <si>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</si>
  <si>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</si>
  <si>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</si>
  <si>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</si>
  <si>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</si>
  <si>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125/08</t>
  </si>
  <si>
    <t>Каша манная молочная с маслом</t>
  </si>
  <si>
    <t>200/10</t>
  </si>
  <si>
    <t>напиток</t>
  </si>
  <si>
    <t>685/04</t>
  </si>
  <si>
    <t>Чай с сахаром</t>
  </si>
  <si>
    <t>хлеб</t>
  </si>
  <si>
    <t>ГОСТ</t>
  </si>
  <si>
    <t>Хлеб пшеничный</t>
  </si>
  <si>
    <t>ттк</t>
  </si>
  <si>
    <r>
      <rPr>
        <sz val="12"/>
        <color theme="1"/>
        <rFont val="Times New Roman"/>
        <charset val="134"/>
      </rPr>
      <t>Яйцо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вареное</t>
    </r>
    <r>
      <rPr>
        <sz val="12"/>
        <color theme="1"/>
        <rFont val="Centaur"/>
        <charset val="134"/>
      </rPr>
      <t xml:space="preserve"> </t>
    </r>
  </si>
  <si>
    <r>
      <rPr>
        <sz val="12"/>
        <color theme="1"/>
        <rFont val="Centaur"/>
        <charset val="134"/>
      </rPr>
      <t>1</t>
    </r>
    <r>
      <rPr>
        <sz val="12"/>
        <color theme="1"/>
        <rFont val="Times New Roman"/>
        <charset val="134"/>
      </rPr>
      <t>шт</t>
    </r>
  </si>
  <si>
    <t>127/08</t>
  </si>
  <si>
    <t>Каша молочная пшеничная с маслом</t>
  </si>
  <si>
    <t>хлеб пш</t>
  </si>
  <si>
    <t xml:space="preserve">Кондитерские изделия (вафли, печенье) </t>
  </si>
  <si>
    <t>Обед 1</t>
  </si>
  <si>
    <t>закуска</t>
  </si>
  <si>
    <t>43/04</t>
  </si>
  <si>
    <r>
      <rPr>
        <sz val="12"/>
        <color theme="1"/>
        <rFont val="Times New Roman"/>
        <charset val="134"/>
      </rPr>
      <t>Салат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из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свежей капусты</t>
    </r>
  </si>
  <si>
    <t>7-11 лет</t>
  </si>
  <si>
    <t>1 блюдо</t>
  </si>
  <si>
    <t>134/04</t>
  </si>
  <si>
    <r>
      <rPr>
        <sz val="12"/>
        <color theme="1"/>
        <rFont val="Times New Roman"/>
        <charset val="134"/>
      </rPr>
      <t>Суп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Крестьянский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</t>
    </r>
    <r>
      <rPr>
        <sz val="12"/>
        <color theme="1"/>
        <rFont val="Centaur"/>
        <charset val="134"/>
      </rPr>
      <t xml:space="preserve">  </t>
    </r>
    <r>
      <rPr>
        <sz val="12"/>
        <color theme="1"/>
        <rFont val="Times New Roman"/>
        <charset val="134"/>
      </rPr>
      <t>крупой со сметаной</t>
    </r>
  </si>
  <si>
    <t>2 блюдо</t>
  </si>
  <si>
    <t>461/04</t>
  </si>
  <si>
    <r>
      <rPr>
        <sz val="12"/>
        <color theme="1"/>
        <rFont val="Times New Roman"/>
        <charset val="134"/>
      </rPr>
      <t>Тефтели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рисом</t>
    </r>
  </si>
  <si>
    <t>90/50</t>
  </si>
  <si>
    <t>510/04</t>
  </si>
  <si>
    <t xml:space="preserve">Каша гречневая вязкая </t>
  </si>
  <si>
    <t>Напиток абрикосовый</t>
  </si>
  <si>
    <t>хлеб бел.</t>
  </si>
  <si>
    <t>хлеб черн.</t>
  </si>
  <si>
    <t>Хлеб Дарницкий</t>
  </si>
  <si>
    <t>Полдник</t>
  </si>
  <si>
    <t xml:space="preserve">Полдник </t>
  </si>
  <si>
    <r>
      <rPr>
        <sz val="12"/>
        <color theme="1"/>
        <rFont val="Times New Roman"/>
        <charset val="134"/>
      </rPr>
      <t>Фрукты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свежие</t>
    </r>
  </si>
  <si>
    <t>Круассан с джемом</t>
  </si>
  <si>
    <t>Обед 2</t>
  </si>
  <si>
    <t>12 лет и старше</t>
  </si>
  <si>
    <t>250/10</t>
  </si>
  <si>
    <t>100/50</t>
  </si>
  <si>
    <t>гост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</si>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</sst>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2"/>
      <color theme="1"/>
      <name val="Centaur"/>
      <charset val="134"/>
    </font>
    <font>
      <sz val="12"/>
      <color theme="1"/>
      <name val="Times New Roman"/>
      <charset val="134"/>
    </font>
    <font>
      <sz val="11"/>
      <color theme="1"/>
      <name val="Centaur"/>
      <charset val="13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0" fontId="2" fillId="0" borderId="5" xfId="23" applyFont="1" applyBorder="1" applyAlignment="1">
      <alignment horizontal="center"/>
    </xf>
    <xf numFmtId="0" fontId="3" fillId="0" borderId="1" xfId="23" applyFont="1" applyBorder="1" applyAlignment="1"/>
    <xf numFmtId="0" fontId="2" fillId="4" borderId="4" xfId="23" applyFont="1" applyFill="1" applyBorder="1" applyAlignment="1">
      <alignment horizontal="center" vertical="center"/>
    </xf>
    <xf numFmtId="2" fontId="2" fillId="0" borderId="4" xfId="16" applyNumberFormat="1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/>
    </xf>
    <xf numFmtId="0" fontId="2" fillId="0" borderId="4" xfId="23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 vertical="center"/>
    </xf>
    <xf numFmtId="0" fontId="2" fillId="0" borderId="5" xfId="23" applyFont="1" applyBorder="1" applyAlignment="1">
      <alignment horizontal="center" vertical="center"/>
    </xf>
    <xf numFmtId="0" fontId="2" fillId="0" borderId="1" xfId="23" applyFont="1" applyBorder="1" applyAlignment="1"/>
    <xf numFmtId="2" fontId="2" fillId="0" borderId="4" xfId="24" applyNumberFormat="1" applyFont="1" applyBorder="1" applyAlignment="1">
      <alignment horizontal="center" vertical="center"/>
    </xf>
    <xf numFmtId="0" fontId="2" fillId="0" borderId="4" xfId="23" applyFont="1" applyBorder="1" applyAlignment="1"/>
    <xf numFmtId="0" fontId="2" fillId="0" borderId="3" xfId="23" applyFont="1" applyBorder="1" applyAlignment="1">
      <alignment horizontal="center"/>
    </xf>
    <xf numFmtId="2" fontId="2" fillId="0" borderId="4" xfId="16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0" fontId="3" fillId="0" borderId="4" xfId="23" applyFont="1" applyBorder="1" applyAlignment="1"/>
    <xf numFmtId="0" fontId="2" fillId="0" borderId="3" xfId="23" applyFont="1" applyBorder="1" applyAlignment="1">
      <alignment horizontal="right"/>
    </xf>
    <xf numFmtId="0" fontId="4" fillId="5" borderId="4" xfId="0" applyFont="1" applyFill="1" applyBorder="1"/>
    <xf numFmtId="2" fontId="2" fillId="5" borderId="4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/>
    <xf numFmtId="0" fontId="4" fillId="0" borderId="4" xfId="0" applyFont="1" applyBorder="1"/>
    <xf numFmtId="0" fontId="2" fillId="0" borderId="4" xfId="23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0" borderId="4" xfId="23" applyFont="1" applyBorder="1" applyAlignment="1">
      <alignment horizontal="right"/>
    </xf>
    <xf numFmtId="0" fontId="4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tabSelected="1" topLeftCell="C1" workbookViewId="0">
      <selection activeCell="G7" sqref="G7"/>
    </sheetView>
  </sheetViews>
  <sheetFormatPr defaultColWidth="9" defaultRowHeight="15"/>
  <cols>
    <col min="1" max="1" width="16.28515625" customWidth="1"/>
    <col min="2" max="2" width="13.42578125" customWidth="1"/>
    <col min="3" max="3" width="13.140625" customWidth="1"/>
    <col min="4" max="4" width="45.28515625" customWidth="1"/>
    <col min="5" max="5" width="13.5703125" customWidth="1"/>
    <col min="6" max="6" width="14.85546875" customWidth="1"/>
    <col min="7" max="7" width="17.28515625" customWidth="1"/>
    <col min="8" max="8" width="10.5703125" customWidth="1"/>
    <col min="9" max="9" width="13.5703125" customWidth="1"/>
    <col min="10" max="10" width="14.42578125" customWidth="1"/>
  </cols>
  <sheetData>
    <row r="1" spans="1:10" ht="15.7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46">
        <v>45355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20.77</v>
      </c>
      <c r="G4" s="10">
        <f>J4*4+I4*9+H4*4</f>
        <v>103.41</v>
      </c>
      <c r="H4" s="9">
        <v>6.97</v>
      </c>
      <c r="I4" s="9">
        <v>3.89</v>
      </c>
      <c r="J4" s="10">
        <v>10.130000000000001</v>
      </c>
    </row>
    <row r="5" spans="1:10" ht="15.75">
      <c r="A5" s="4"/>
      <c r="B5" s="5" t="s">
        <v>19</v>
      </c>
      <c r="C5" s="8" t="s">
        <v>20</v>
      </c>
      <c r="D5" s="7" t="s">
        <v>21</v>
      </c>
      <c r="E5" s="8">
        <v>200</v>
      </c>
      <c r="F5" s="8">
        <v>3.06</v>
      </c>
      <c r="G5" s="10">
        <f t="shared" ref="G5" si="0">J5*4+I5*9+H5*4</f>
        <v>82.96</v>
      </c>
      <c r="H5" s="10">
        <v>0.18</v>
      </c>
      <c r="I5" s="10">
        <v>0.04</v>
      </c>
      <c r="J5" s="10">
        <v>20.47</v>
      </c>
    </row>
    <row r="6" spans="1:10" ht="15.75">
      <c r="A6" s="4"/>
      <c r="B6" s="5" t="s">
        <v>22</v>
      </c>
      <c r="C6" s="8" t="s">
        <v>23</v>
      </c>
      <c r="D6" s="7" t="s">
        <v>24</v>
      </c>
      <c r="E6" s="8">
        <v>30</v>
      </c>
      <c r="F6" s="10">
        <v>2</v>
      </c>
      <c r="G6" s="10">
        <f t="shared" ref="G6:G8" si="1">J6*4+I6*9+H6*4</f>
        <v>70.48</v>
      </c>
      <c r="H6" s="10">
        <v>2.2799999999999998</v>
      </c>
      <c r="I6" s="10">
        <v>0.24</v>
      </c>
      <c r="J6" s="10">
        <v>14.8</v>
      </c>
    </row>
    <row r="7" spans="1:10" ht="15.75">
      <c r="A7" s="4"/>
      <c r="B7" s="5"/>
      <c r="C7" s="11" t="s">
        <v>25</v>
      </c>
      <c r="D7" s="12" t="s">
        <v>26</v>
      </c>
      <c r="E7" s="8" t="s">
        <v>27</v>
      </c>
      <c r="F7" s="9">
        <v>18.920000000000002</v>
      </c>
      <c r="G7" s="10">
        <f t="shared" si="1"/>
        <v>79.88</v>
      </c>
      <c r="H7" s="9">
        <v>16.25</v>
      </c>
      <c r="I7" s="9">
        <v>1.6</v>
      </c>
      <c r="J7" s="10">
        <v>0.12</v>
      </c>
    </row>
    <row r="8" spans="1:10" ht="15.75" hidden="1">
      <c r="A8" s="4" t="s">
        <v>14</v>
      </c>
      <c r="B8" s="5"/>
      <c r="C8" s="8" t="s">
        <v>28</v>
      </c>
      <c r="D8" s="7" t="s">
        <v>29</v>
      </c>
      <c r="E8" s="13" t="s">
        <v>18</v>
      </c>
      <c r="F8" s="9">
        <v>18.57</v>
      </c>
      <c r="G8" s="10">
        <f t="shared" si="1"/>
        <v>96.39</v>
      </c>
      <c r="H8" s="9">
        <v>6.98</v>
      </c>
      <c r="I8" s="9">
        <v>2.91</v>
      </c>
      <c r="J8" s="10">
        <v>10.57</v>
      </c>
    </row>
    <row r="9" spans="1:10" ht="15.75" hidden="1">
      <c r="A9" s="4"/>
      <c r="B9" s="5" t="s">
        <v>15</v>
      </c>
      <c r="C9" s="8" t="s">
        <v>20</v>
      </c>
      <c r="D9" s="7" t="s">
        <v>21</v>
      </c>
      <c r="E9" s="8">
        <v>200</v>
      </c>
      <c r="F9" s="8">
        <v>2.36</v>
      </c>
      <c r="G9" s="10">
        <f t="shared" ref="G9:G11" si="2">J9*4+I9*9+H9*4</f>
        <v>82.96</v>
      </c>
      <c r="H9" s="10">
        <v>0.18</v>
      </c>
      <c r="I9" s="10">
        <v>0.04</v>
      </c>
      <c r="J9" s="10">
        <v>20.47</v>
      </c>
    </row>
    <row r="10" spans="1:10" ht="15.75" hidden="1">
      <c r="A10" s="4"/>
      <c r="B10" s="5" t="s">
        <v>30</v>
      </c>
      <c r="C10" s="8" t="s">
        <v>23</v>
      </c>
      <c r="D10" s="7" t="s">
        <v>31</v>
      </c>
      <c r="E10" s="8">
        <v>20</v>
      </c>
      <c r="F10" s="10">
        <v>7.38</v>
      </c>
      <c r="G10" s="10">
        <f t="shared" si="2"/>
        <v>86.800000000000011</v>
      </c>
      <c r="H10" s="10">
        <v>1.3</v>
      </c>
      <c r="I10" s="10">
        <v>0.8</v>
      </c>
      <c r="J10" s="10">
        <v>18.600000000000001</v>
      </c>
    </row>
    <row r="11" spans="1:10" ht="15.75" hidden="1">
      <c r="A11" s="4"/>
      <c r="B11" s="14"/>
      <c r="C11" s="8" t="s">
        <v>23</v>
      </c>
      <c r="D11" s="7" t="s">
        <v>24</v>
      </c>
      <c r="E11" s="8">
        <v>30</v>
      </c>
      <c r="F11" s="10">
        <v>2</v>
      </c>
      <c r="G11" s="10">
        <f t="shared" si="2"/>
        <v>70.48</v>
      </c>
      <c r="H11" s="10">
        <v>2.2799999999999998</v>
      </c>
      <c r="I11" s="10">
        <v>0.24</v>
      </c>
      <c r="J11" s="10">
        <v>14.8</v>
      </c>
    </row>
    <row r="12" spans="1:10" ht="15.75">
      <c r="A12" s="15"/>
      <c r="B12" s="16"/>
      <c r="C12" s="17"/>
      <c r="D12" s="18"/>
      <c r="E12" s="19"/>
      <c r="F12" s="20"/>
      <c r="G12" s="20"/>
      <c r="H12" s="21"/>
      <c r="I12" s="21"/>
      <c r="J12" s="21"/>
    </row>
    <row r="13" spans="1:10" ht="15.75">
      <c r="A13" s="4" t="s">
        <v>32</v>
      </c>
      <c r="B13" s="5" t="s">
        <v>33</v>
      </c>
      <c r="C13" s="22" t="s">
        <v>34</v>
      </c>
      <c r="D13" s="23" t="s">
        <v>35</v>
      </c>
      <c r="E13" s="24">
        <v>60</v>
      </c>
      <c r="F13" s="25">
        <v>3.67</v>
      </c>
      <c r="G13" s="10">
        <f t="shared" ref="G13:G29" si="3">J13*4+I13*9+H13*4</f>
        <v>62.830000000000005</v>
      </c>
      <c r="H13" s="26">
        <v>0.98</v>
      </c>
      <c r="I13" s="26">
        <v>3.95</v>
      </c>
      <c r="J13" s="26">
        <v>5.84</v>
      </c>
    </row>
    <row r="14" spans="1:10" ht="15.75">
      <c r="A14" s="4" t="s">
        <v>36</v>
      </c>
      <c r="B14" s="5" t="s">
        <v>37</v>
      </c>
      <c r="C14" s="22" t="s">
        <v>38</v>
      </c>
      <c r="D14" s="23" t="s">
        <v>39</v>
      </c>
      <c r="E14" s="27" t="s">
        <v>18</v>
      </c>
      <c r="F14" s="25">
        <v>12.68</v>
      </c>
      <c r="G14" s="10">
        <f t="shared" si="3"/>
        <v>112</v>
      </c>
      <c r="H14" s="28">
        <v>2.6</v>
      </c>
      <c r="I14" s="28">
        <v>2.4</v>
      </c>
      <c r="J14" s="31">
        <v>20</v>
      </c>
    </row>
    <row r="15" spans="1:10" ht="15.75">
      <c r="A15" s="4"/>
      <c r="B15" s="5" t="s">
        <v>40</v>
      </c>
      <c r="C15" s="22" t="s">
        <v>41</v>
      </c>
      <c r="D15" s="23" t="s">
        <v>42</v>
      </c>
      <c r="E15" s="27" t="s">
        <v>43</v>
      </c>
      <c r="F15" s="25">
        <v>47.75</v>
      </c>
      <c r="G15" s="10">
        <f t="shared" si="3"/>
        <v>286.7</v>
      </c>
      <c r="H15" s="28">
        <v>16.8</v>
      </c>
      <c r="I15" s="28">
        <v>19.899999999999999</v>
      </c>
      <c r="J15" s="31">
        <v>10.1</v>
      </c>
    </row>
    <row r="16" spans="1:10" ht="15.75">
      <c r="A16" s="4"/>
      <c r="B16" s="5" t="s">
        <v>15</v>
      </c>
      <c r="C16" s="29" t="s">
        <v>44</v>
      </c>
      <c r="D16" s="30" t="s">
        <v>45</v>
      </c>
      <c r="E16" s="27">
        <v>150</v>
      </c>
      <c r="F16" s="25">
        <v>8.23</v>
      </c>
      <c r="G16" s="10">
        <f t="shared" si="3"/>
        <v>184.34</v>
      </c>
      <c r="H16" s="31">
        <v>4.38</v>
      </c>
      <c r="I16" s="31">
        <v>10.38</v>
      </c>
      <c r="J16" s="31">
        <v>18.350000000000001</v>
      </c>
    </row>
    <row r="17" spans="1:10" ht="15.75">
      <c r="A17" s="4"/>
      <c r="B17" s="5" t="s">
        <v>19</v>
      </c>
      <c r="C17" s="22" t="s">
        <v>25</v>
      </c>
      <c r="D17" s="30" t="s">
        <v>46</v>
      </c>
      <c r="E17" s="27">
        <v>200</v>
      </c>
      <c r="F17" s="25">
        <v>6.89</v>
      </c>
      <c r="G17" s="10">
        <f t="shared" si="3"/>
        <v>82.75</v>
      </c>
      <c r="H17" s="31">
        <v>0.52</v>
      </c>
      <c r="I17" s="31">
        <v>0.03</v>
      </c>
      <c r="J17" s="31">
        <v>20.100000000000001</v>
      </c>
    </row>
    <row r="18" spans="1:10" ht="15.75">
      <c r="A18" s="4"/>
      <c r="B18" s="5" t="s">
        <v>47</v>
      </c>
      <c r="C18" s="22" t="s">
        <v>25</v>
      </c>
      <c r="D18" s="32" t="s">
        <v>24</v>
      </c>
      <c r="E18" s="27">
        <v>30</v>
      </c>
      <c r="F18" s="25">
        <v>2</v>
      </c>
      <c r="G18" s="10">
        <f t="shared" si="3"/>
        <v>70.48</v>
      </c>
      <c r="H18" s="31">
        <v>2.2799999999999998</v>
      </c>
      <c r="I18" s="31">
        <v>0.24</v>
      </c>
      <c r="J18" s="31">
        <v>14.8</v>
      </c>
    </row>
    <row r="19" spans="1:10" ht="15.75">
      <c r="A19" s="4"/>
      <c r="B19" s="5" t="s">
        <v>48</v>
      </c>
      <c r="C19" s="22" t="s">
        <v>25</v>
      </c>
      <c r="D19" s="32" t="s">
        <v>49</v>
      </c>
      <c r="E19" s="27">
        <v>30</v>
      </c>
      <c r="F19" s="25">
        <v>2</v>
      </c>
      <c r="G19" s="10">
        <f t="shared" si="3"/>
        <v>63.57</v>
      </c>
      <c r="H19" s="31">
        <v>1.98</v>
      </c>
      <c r="I19" s="31">
        <v>0.33</v>
      </c>
      <c r="J19" s="31">
        <v>13.17</v>
      </c>
    </row>
    <row r="20" spans="1:10" ht="15.75" hidden="1">
      <c r="A20" s="4" t="s">
        <v>50</v>
      </c>
      <c r="B20" s="5"/>
      <c r="C20" s="33"/>
      <c r="D20" s="32"/>
      <c r="E20" s="27">
        <v>50</v>
      </c>
      <c r="F20" s="34"/>
      <c r="G20" s="10">
        <f t="shared" si="3"/>
        <v>223.6</v>
      </c>
      <c r="H20" s="35">
        <v>3.1</v>
      </c>
      <c r="I20" s="35">
        <v>6.8</v>
      </c>
      <c r="J20" s="35">
        <v>37.5</v>
      </c>
    </row>
    <row r="21" spans="1:10" ht="15.75">
      <c r="A21" s="4"/>
      <c r="B21" s="5"/>
      <c r="C21" s="33"/>
      <c r="D21" s="32"/>
      <c r="E21" s="27"/>
      <c r="F21" s="34"/>
      <c r="G21" s="10"/>
      <c r="H21" s="35"/>
      <c r="I21" s="35"/>
      <c r="J21" s="35"/>
    </row>
    <row r="22" spans="1:10" ht="15.75">
      <c r="A22" s="4" t="s">
        <v>51</v>
      </c>
      <c r="B22" s="5"/>
      <c r="C22" s="33" t="s">
        <v>25</v>
      </c>
      <c r="D22" s="36" t="s">
        <v>52</v>
      </c>
      <c r="E22" s="27">
        <v>100</v>
      </c>
      <c r="F22" s="34">
        <v>22.45</v>
      </c>
      <c r="G22" s="10">
        <f t="shared" si="3"/>
        <v>138.98000000000002</v>
      </c>
      <c r="H22" s="35">
        <v>2.21</v>
      </c>
      <c r="I22" s="35">
        <v>0.74</v>
      </c>
      <c r="J22" s="35">
        <v>30.87</v>
      </c>
    </row>
    <row r="23" spans="1:10" ht="15.75">
      <c r="A23" s="4"/>
      <c r="B23" s="5"/>
      <c r="C23" s="33" t="s">
        <v>23</v>
      </c>
      <c r="D23" s="36" t="s">
        <v>53</v>
      </c>
      <c r="E23" s="27">
        <v>50</v>
      </c>
      <c r="F23" s="25">
        <v>15.58</v>
      </c>
      <c r="G23" s="10">
        <f t="shared" si="3"/>
        <v>178.12</v>
      </c>
      <c r="H23" s="31">
        <v>0.72</v>
      </c>
      <c r="I23" s="31">
        <v>9.8800000000000008</v>
      </c>
      <c r="J23" s="31">
        <v>21.58</v>
      </c>
    </row>
    <row r="24" spans="1:10" ht="15.75">
      <c r="A24" s="4"/>
      <c r="B24" s="5"/>
      <c r="C24" s="37"/>
      <c r="D24" s="32"/>
      <c r="E24" s="27"/>
      <c r="F24" s="25"/>
      <c r="G24" s="10"/>
      <c r="H24" s="31"/>
      <c r="I24" s="31"/>
      <c r="J24" s="31"/>
    </row>
    <row r="25" spans="1:10" ht="15.75">
      <c r="A25" s="38" t="s">
        <v>54</v>
      </c>
      <c r="B25" s="38"/>
      <c r="C25" s="38"/>
      <c r="D25" s="38"/>
      <c r="E25" s="38"/>
      <c r="F25" s="38"/>
      <c r="G25" s="39"/>
      <c r="H25" s="40"/>
      <c r="I25" s="40"/>
      <c r="J25" s="40"/>
    </row>
    <row r="26" spans="1:10" ht="15.75">
      <c r="A26" s="41" t="s">
        <v>55</v>
      </c>
      <c r="B26" s="5" t="s">
        <v>33</v>
      </c>
      <c r="C26" s="22" t="s">
        <v>34</v>
      </c>
      <c r="D26" s="23" t="s">
        <v>35</v>
      </c>
      <c r="E26" s="24">
        <v>100</v>
      </c>
      <c r="F26" s="25">
        <f>F13/0.6</f>
        <v>6.1166666666666671</v>
      </c>
      <c r="G26" s="10">
        <f t="shared" si="3"/>
        <v>83.773333333333383</v>
      </c>
      <c r="H26" s="26">
        <v>1.30666666666667</v>
      </c>
      <c r="I26" s="26">
        <v>5.2666666666666702</v>
      </c>
      <c r="J26" s="26">
        <v>7.7866666666666697</v>
      </c>
    </row>
    <row r="27" spans="1:10" ht="15.75">
      <c r="A27" s="41"/>
      <c r="B27" s="5" t="s">
        <v>37</v>
      </c>
      <c r="C27" s="22" t="s">
        <v>38</v>
      </c>
      <c r="D27" s="23" t="s">
        <v>39</v>
      </c>
      <c r="E27" s="27" t="s">
        <v>56</v>
      </c>
      <c r="F27" s="25">
        <f>F14/4*5</f>
        <v>15.85</v>
      </c>
      <c r="G27" s="10">
        <f t="shared" si="3"/>
        <v>152.29</v>
      </c>
      <c r="H27" s="28">
        <v>12.67</v>
      </c>
      <c r="I27" s="28">
        <v>2.61</v>
      </c>
      <c r="J27" s="31">
        <v>19.53</v>
      </c>
    </row>
    <row r="28" spans="1:10" ht="15.75">
      <c r="A28" s="41"/>
      <c r="B28" s="5" t="s">
        <v>40</v>
      </c>
      <c r="C28" s="22" t="s">
        <v>41</v>
      </c>
      <c r="D28" s="23" t="s">
        <v>42</v>
      </c>
      <c r="E28" s="27" t="s">
        <v>57</v>
      </c>
      <c r="F28" s="25">
        <f>F15/9*10</f>
        <v>53.055555555555557</v>
      </c>
      <c r="G28" s="10">
        <f t="shared" si="3"/>
        <v>318.5</v>
      </c>
      <c r="H28" s="28">
        <v>18.7</v>
      </c>
      <c r="I28" s="28">
        <v>22.1</v>
      </c>
      <c r="J28" s="31">
        <v>11.2</v>
      </c>
    </row>
    <row r="29" spans="1:10" ht="15.75">
      <c r="A29" s="41"/>
      <c r="B29" s="5" t="s">
        <v>15</v>
      </c>
      <c r="C29" s="29" t="s">
        <v>44</v>
      </c>
      <c r="D29" s="30" t="s">
        <v>45</v>
      </c>
      <c r="E29" s="27">
        <v>180</v>
      </c>
      <c r="F29" s="25">
        <f>F16/15*18</f>
        <v>9.8760000000000012</v>
      </c>
      <c r="G29" s="10">
        <f t="shared" si="3"/>
        <v>221.208</v>
      </c>
      <c r="H29" s="31">
        <v>5.2560000000000002</v>
      </c>
      <c r="I29" s="31">
        <v>12.456</v>
      </c>
      <c r="J29" s="31">
        <v>22.02</v>
      </c>
    </row>
    <row r="30" spans="1:10" ht="15.75">
      <c r="A30" s="41"/>
      <c r="B30" s="5" t="s">
        <v>19</v>
      </c>
      <c r="C30" s="22" t="s">
        <v>25</v>
      </c>
      <c r="D30" s="30" t="s">
        <v>46</v>
      </c>
      <c r="E30" s="27">
        <v>200</v>
      </c>
      <c r="F30" s="25">
        <v>6.89</v>
      </c>
      <c r="G30" s="10">
        <f t="shared" ref="G30" si="4">J30*4+I30*9+H30*4</f>
        <v>82.75</v>
      </c>
      <c r="H30" s="31">
        <v>0.52</v>
      </c>
      <c r="I30" s="31">
        <v>0.03</v>
      </c>
      <c r="J30" s="31">
        <v>20.100000000000001</v>
      </c>
    </row>
    <row r="31" spans="1:10" ht="15.75">
      <c r="A31" s="41"/>
      <c r="B31" s="5" t="s">
        <v>47</v>
      </c>
      <c r="C31" s="22" t="s">
        <v>25</v>
      </c>
      <c r="D31" s="32" t="s">
        <v>24</v>
      </c>
      <c r="E31" s="27">
        <v>60</v>
      </c>
      <c r="F31" s="25">
        <v>4</v>
      </c>
      <c r="G31" s="10">
        <f t="shared" ref="G31:G36" si="5">J31*4+I31*9+H31*4</f>
        <v>140.96</v>
      </c>
      <c r="H31" s="31">
        <v>4.5599999999999996</v>
      </c>
      <c r="I31" s="31">
        <v>0.48</v>
      </c>
      <c r="J31" s="31">
        <v>29.6</v>
      </c>
    </row>
    <row r="32" spans="1:10" ht="15.75">
      <c r="A32" s="41"/>
      <c r="B32" s="5" t="s">
        <v>48</v>
      </c>
      <c r="C32" s="22" t="s">
        <v>25</v>
      </c>
      <c r="D32" s="32" t="s">
        <v>49</v>
      </c>
      <c r="E32" s="27">
        <v>30</v>
      </c>
      <c r="F32" s="25">
        <v>2</v>
      </c>
      <c r="G32" s="10">
        <f t="shared" si="5"/>
        <v>63.57</v>
      </c>
      <c r="H32" s="31">
        <v>1.98</v>
      </c>
      <c r="I32" s="31">
        <v>0.33</v>
      </c>
      <c r="J32" s="31">
        <v>13.17</v>
      </c>
    </row>
    <row r="33" spans="1:10" ht="15.75" hidden="1">
      <c r="A33" s="4" t="s">
        <v>50</v>
      </c>
      <c r="B33" s="41"/>
      <c r="C33" s="37" t="s">
        <v>58</v>
      </c>
      <c r="D33" s="32"/>
      <c r="E33" s="42">
        <v>50</v>
      </c>
      <c r="F33" s="34"/>
      <c r="G33" s="10">
        <f t="shared" si="5"/>
        <v>223.6</v>
      </c>
      <c r="H33" s="43">
        <v>3.1</v>
      </c>
      <c r="I33" s="43">
        <v>6.8</v>
      </c>
      <c r="J33" s="43">
        <v>37.5</v>
      </c>
    </row>
    <row r="34" spans="1:10" ht="15.75">
      <c r="A34" s="4"/>
      <c r="B34" s="41"/>
      <c r="C34" s="37"/>
      <c r="D34" s="32"/>
      <c r="E34" s="42"/>
      <c r="F34" s="34"/>
      <c r="G34" s="10"/>
      <c r="H34" s="43"/>
      <c r="I34" s="43"/>
      <c r="J34" s="43"/>
    </row>
    <row r="35" spans="1:10" ht="15.75">
      <c r="A35" s="4" t="s">
        <v>51</v>
      </c>
      <c r="B35" s="41"/>
      <c r="C35" s="37" t="s">
        <v>25</v>
      </c>
      <c r="D35" s="32" t="s">
        <v>59</v>
      </c>
      <c r="E35" s="42">
        <v>160</v>
      </c>
      <c r="F35" s="34">
        <v>35.880000000000003</v>
      </c>
      <c r="G35" s="10">
        <f t="shared" si="5"/>
        <v>264</v>
      </c>
      <c r="H35" s="43">
        <v>4.2</v>
      </c>
      <c r="I35" s="43">
        <v>1.4</v>
      </c>
      <c r="J35" s="43">
        <v>58.65</v>
      </c>
    </row>
    <row r="36" spans="1:10" ht="15.75">
      <c r="A36" s="41"/>
      <c r="B36" s="41"/>
      <c r="C36" s="44" t="s">
        <v>23</v>
      </c>
      <c r="D36" s="32" t="s">
        <v>53</v>
      </c>
      <c r="E36" s="27">
        <v>50</v>
      </c>
      <c r="F36" s="25">
        <v>15.58</v>
      </c>
      <c r="G36" s="10">
        <f t="shared" si="5"/>
        <v>178.12</v>
      </c>
      <c r="H36" s="31">
        <v>0.72</v>
      </c>
      <c r="I36" s="31">
        <v>9.8800000000000008</v>
      </c>
      <c r="J36" s="31">
        <v>21.58</v>
      </c>
    </row>
    <row r="37" spans="1:10" ht="15.75">
      <c r="A37" s="41"/>
      <c r="B37" s="41"/>
      <c r="C37" s="44"/>
      <c r="D37" s="32"/>
      <c r="E37" s="3"/>
      <c r="F37" s="3"/>
      <c r="G37" s="10"/>
      <c r="H37" s="35"/>
      <c r="I37" s="35"/>
      <c r="J37" s="35"/>
    </row>
    <row r="38" spans="1:10">
      <c r="A38" s="45"/>
      <c r="B38" s="45"/>
      <c r="C38" s="45"/>
      <c r="D38" s="45"/>
      <c r="E38" s="45"/>
      <c r="F38" s="45"/>
      <c r="G38" s="45"/>
      <c r="H38" s="45"/>
      <c r="I38" s="45"/>
      <c r="J38" s="45"/>
    </row>
  </sheetData>
  <mergeCells count="1">
    <mergeCell ref="B1:D1"/>
  </mergeCells>
  <pageMargins left="0.25" right="0.25" top="0.75" bottom="0.75" header="0.3" footer="0.3"/>
  <pageSetup paperSize="9" scale="83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Настусья</cp:lastModifiedBy>
  <cp:lastPrinted>2023-01-10T05:37:00Z</cp:lastPrinted>
  <dcterms:created xsi:type="dcterms:W3CDTF">2015-06-05T18:19:00Z</dcterms:created>
  <dcterms:modified xsi:type="dcterms:W3CDTF">2024-03-03T14:48:30Z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651CF4799EE94F9890346824C2F79373_12</vt:lpwstr>
  </property>
  <property fmtid="{D5CDD505-2E9C-101B-9397-08002B2CF9AE}" pid="4" name="KSOProductBuildVer">
    <vt:lpwstr>1049-12.2.0.13431</vt:lpwstr>
  </property>
</Properties>
</file>