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415" windowHeight="12090"/>
  </bookViews>
  <sheets>
    <sheet name="1" sheetId="1" r:id="rId1"/>
  </sheets>
  <definedNames>
    <definedName name="_xlnm.Print_Area" localSheetId="0">'1'!$A$4:$I$31</definedName>
  </definedNames>
  <calcPr calcId="144525"/>
</workbook>
</file>

<file path=xl/sharedStrings.xml><?xml version="1.0" encoding="utf-8"?>
<sst xmlns="http://schemas.openxmlformats.org/spreadsheetml/2006/main" count="68" uniqueCount="43">
  <si>
    <t xml:space="preserve">"УТВЕРЖДАЮ"                               </t>
  </si>
  <si>
    <t>Директор________________Яппарова О.М.</t>
  </si>
  <si>
    <t>Школа</t>
  </si>
  <si>
    <t>ГКОУ УР "КШ № 7 г. Можги"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</si>
  <si>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</si>
  <si>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</si>
  <si>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</si>
  <si>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</si>
  <si>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</si>
  <si>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</si>
  <si>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</si>
  <si>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</si>
  <si>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</si>
  <si>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</si>
  <si>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</si>
  <si>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</si>
  <si>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125/04</t>
  </si>
  <si>
    <t>Каша манная молочная с маслом</t>
  </si>
  <si>
    <t>200/10</t>
  </si>
  <si>
    <t>686/04</t>
  </si>
  <si>
    <t>Чай с сахаром и лимоном</t>
  </si>
  <si>
    <t>ГОСТ</t>
  </si>
  <si>
    <t>Сыр голландский порциями</t>
  </si>
  <si>
    <t>Хлеб пшеничный</t>
  </si>
  <si>
    <t>Обед 7-10 лет</t>
  </si>
  <si>
    <t>18/08</t>
  </si>
  <si>
    <t xml:space="preserve">Салат из квашеной капусты </t>
  </si>
  <si>
    <t>58/2011</t>
  </si>
  <si>
    <t>Свекольник со сметаной</t>
  </si>
  <si>
    <t>ттк</t>
  </si>
  <si>
    <t>Галки рыбные</t>
  </si>
  <si>
    <t>520/04</t>
  </si>
  <si>
    <t>Пюре картофельное</t>
  </si>
  <si>
    <t>Напиток из сухофруктов</t>
  </si>
  <si>
    <t>Хлеб Дарницкий</t>
  </si>
  <si>
    <t>Полдник</t>
  </si>
  <si>
    <t>738/04</t>
  </si>
  <si>
    <t>Сдоба выборгская</t>
  </si>
  <si>
    <t>гост</t>
  </si>
  <si>
    <t>Сок фруктовый</t>
  </si>
  <si>
    <t>Обед 12лет и старше</t>
  </si>
  <si>
    <t>250/10</t>
  </si>
  <si>
    <t>Кондитерские изделия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</si>
</sst>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6"/>
      <color theme="1"/>
      <name val="Times New Roman"/>
      <charset val="134"/>
    </font>
    <font>
      <sz val="14"/>
      <color theme="1"/>
      <name val="Times New Roman"/>
      <charset val="134"/>
    </font>
    <font>
      <sz val="14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6" applyNumberFormat="0" applyFill="0" applyAlignment="0" applyProtection="0">
      <alignment vertical="center"/>
    </xf>
    <xf numFmtId="0" fontId="10" fillId="0" borderId="36" applyNumberFormat="0" applyFill="0" applyAlignment="0" applyProtection="0">
      <alignment vertical="center"/>
    </xf>
    <xf numFmtId="0" fontId="11" fillId="0" borderId="3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38" applyNumberFormat="0" applyAlignment="0" applyProtection="0">
      <alignment vertical="center"/>
    </xf>
    <xf numFmtId="0" fontId="13" fillId="8" borderId="39" applyNumberFormat="0" applyAlignment="0" applyProtection="0">
      <alignment vertical="center"/>
    </xf>
    <xf numFmtId="0" fontId="14" fillId="8" borderId="38" applyNumberFormat="0" applyAlignment="0" applyProtection="0">
      <alignment vertical="center"/>
    </xf>
    <xf numFmtId="0" fontId="15" fillId="9" borderId="40" applyNumberFormat="0" applyAlignment="0" applyProtection="0">
      <alignment vertical="center"/>
    </xf>
    <xf numFmtId="0" fontId="16" fillId="0" borderId="41" applyNumberFormat="0" applyFill="0" applyAlignment="0" applyProtection="0">
      <alignment vertical="center"/>
    </xf>
    <xf numFmtId="0" fontId="17" fillId="0" borderId="42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</cellStyleXfs>
  <cellXfs count="101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1" xfId="0" applyFont="1" applyBorder="1"/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/>
    <xf numFmtId="49" fontId="2" fillId="2" borderId="5" xfId="0" applyNumberFormat="1" applyFont="1" applyFill="1" applyBorder="1" applyProtection="1">
      <protection locked="0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7" xfId="0" applyFont="1" applyFill="1" applyBorder="1"/>
    <xf numFmtId="0" fontId="3" fillId="0" borderId="7" xfId="0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2" fillId="0" borderId="7" xfId="0" applyFont="1" applyBorder="1"/>
    <xf numFmtId="0" fontId="3" fillId="4" borderId="11" xfId="0" applyFont="1" applyFill="1" applyBorder="1" applyAlignment="1">
      <alignment horizontal="right" vertical="center"/>
    </xf>
    <xf numFmtId="0" fontId="3" fillId="4" borderId="12" xfId="0" applyFont="1" applyFill="1" applyBorder="1" applyAlignment="1">
      <alignment vertical="center"/>
    </xf>
    <xf numFmtId="0" fontId="3" fillId="4" borderId="13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4" borderId="13" xfId="0" applyNumberFormat="1" applyFont="1" applyFill="1" applyBorder="1" applyAlignment="1">
      <alignment horizontal="center" vertical="center"/>
    </xf>
    <xf numFmtId="0" fontId="3" fillId="4" borderId="14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right"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/>
    </xf>
    <xf numFmtId="0" fontId="2" fillId="0" borderId="16" xfId="0" applyFont="1" applyBorder="1"/>
    <xf numFmtId="0" fontId="2" fillId="5" borderId="17" xfId="0" applyFont="1" applyFill="1" applyBorder="1" applyProtection="1">
      <protection locked="0"/>
    </xf>
    <xf numFmtId="0" fontId="2" fillId="0" borderId="17" xfId="0" applyFont="1" applyBorder="1" applyAlignment="1">
      <alignment horizontal="left" vertical="center"/>
    </xf>
    <xf numFmtId="1" fontId="2" fillId="5" borderId="17" xfId="0" applyNumberFormat="1" applyFont="1" applyFill="1" applyBorder="1" applyAlignment="1" applyProtection="1">
      <alignment horizontal="center"/>
      <protection locked="0"/>
    </xf>
    <xf numFmtId="2" fontId="2" fillId="5" borderId="17" xfId="0" applyNumberFormat="1" applyFont="1" applyFill="1" applyBorder="1" applyAlignment="1" applyProtection="1">
      <alignment horizontal="center"/>
      <protection locked="0"/>
    </xf>
    <xf numFmtId="2" fontId="2" fillId="5" borderId="17" xfId="0" applyNumberFormat="1" applyFont="1" applyFill="1" applyBorder="1" applyAlignment="1">
      <alignment horizontal="center" vertical="center"/>
    </xf>
    <xf numFmtId="1" fontId="2" fillId="5" borderId="17" xfId="0" applyNumberFormat="1" applyFont="1" applyFill="1" applyBorder="1" applyProtection="1">
      <protection locked="0"/>
    </xf>
    <xf numFmtId="0" fontId="2" fillId="2" borderId="1" xfId="0" applyFont="1" applyFill="1" applyBorder="1"/>
    <xf numFmtId="49" fontId="3" fillId="4" borderId="1" xfId="0" applyNumberFormat="1" applyFont="1" applyFill="1" applyBorder="1" applyAlignment="1">
      <alignment horizontal="right" vertical="center"/>
    </xf>
    <xf numFmtId="0" fontId="3" fillId="4" borderId="2" xfId="0" applyFont="1" applyFill="1" applyBorder="1" applyAlignment="1">
      <alignment vertical="center"/>
    </xf>
    <xf numFmtId="0" fontId="2" fillId="5" borderId="5" xfId="71" applyFont="1" applyFill="1" applyBorder="1" applyAlignment="1">
      <alignment horizontal="center" vertical="center"/>
    </xf>
    <xf numFmtId="2" fontId="2" fillId="5" borderId="5" xfId="64" applyNumberFormat="1" applyFont="1" applyFill="1" applyBorder="1" applyAlignment="1">
      <alignment horizontal="center" vertical="center"/>
    </xf>
    <xf numFmtId="0" fontId="3" fillId="4" borderId="5" xfId="0" applyNumberFormat="1" applyFont="1" applyFill="1" applyBorder="1" applyAlignment="1">
      <alignment horizontal="center" vertical="center"/>
    </xf>
    <xf numFmtId="0" fontId="3" fillId="4" borderId="3" xfId="0" applyNumberFormat="1" applyFont="1" applyFill="1" applyBorder="1" applyAlignment="1">
      <alignment horizontal="center" vertical="center"/>
    </xf>
    <xf numFmtId="0" fontId="2" fillId="0" borderId="8" xfId="71" applyFont="1" applyBorder="1" applyAlignment="1">
      <alignment horizontal="center" vertical="center"/>
    </xf>
    <xf numFmtId="2" fontId="2" fillId="0" borderId="8" xfId="64" applyNumberFormat="1" applyFont="1" applyBorder="1" applyAlignment="1">
      <alignment horizontal="center" vertical="center"/>
    </xf>
    <xf numFmtId="0" fontId="3" fillId="4" borderId="18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2" fillId="0" borderId="9" xfId="71" applyFont="1" applyBorder="1" applyAlignment="1">
      <alignment horizontal="right"/>
    </xf>
    <xf numFmtId="0" fontId="2" fillId="0" borderId="8" xfId="71" applyFont="1" applyBorder="1" applyAlignment="1"/>
    <xf numFmtId="2" fontId="2" fillId="0" borderId="8" xfId="72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20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right"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2" fontId="2" fillId="0" borderId="17" xfId="64" applyNumberFormat="1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0" fontId="3" fillId="0" borderId="24" xfId="0" applyNumberFormat="1" applyFont="1" applyBorder="1" applyAlignment="1">
      <alignment horizontal="center" vertical="center"/>
    </xf>
    <xf numFmtId="0" fontId="3" fillId="0" borderId="22" xfId="0" applyNumberFormat="1" applyFont="1" applyBorder="1" applyAlignment="1">
      <alignment horizontal="center" vertical="center"/>
    </xf>
    <xf numFmtId="0" fontId="2" fillId="2" borderId="5" xfId="0" applyFont="1" applyFill="1" applyBorder="1"/>
    <xf numFmtId="2" fontId="2" fillId="2" borderId="5" xfId="0" applyNumberFormat="1" applyFont="1" applyFill="1" applyBorder="1" applyAlignment="1">
      <alignment horizontal="center" vertical="center"/>
    </xf>
    <xf numFmtId="0" fontId="2" fillId="5" borderId="7" xfId="0" applyFont="1" applyFill="1" applyBorder="1"/>
    <xf numFmtId="49" fontId="3" fillId="4" borderId="8" xfId="0" applyNumberFormat="1" applyFont="1" applyFill="1" applyBorder="1" applyAlignment="1">
      <alignment horizontal="right" vertical="center"/>
    </xf>
    <xf numFmtId="0" fontId="3" fillId="4" borderId="8" xfId="0" applyFont="1" applyFill="1" applyBorder="1" applyAlignment="1">
      <alignment vertical="center"/>
    </xf>
    <xf numFmtId="0" fontId="2" fillId="5" borderId="8" xfId="71" applyFont="1" applyFill="1" applyBorder="1" applyAlignment="1">
      <alignment horizontal="center" vertical="center"/>
    </xf>
    <xf numFmtId="2" fontId="2" fillId="0" borderId="8" xfId="72" applyNumberFormat="1" applyFont="1" applyBorder="1" applyAlignment="1">
      <alignment horizontal="center"/>
    </xf>
    <xf numFmtId="0" fontId="3" fillId="4" borderId="8" xfId="0" applyFont="1" applyFill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0" fontId="3" fillId="4" borderId="8" xfId="0" applyNumberFormat="1" applyFont="1" applyFill="1" applyBorder="1" applyAlignment="1">
      <alignment horizontal="center" vertical="center"/>
    </xf>
    <xf numFmtId="0" fontId="2" fillId="0" borderId="8" xfId="71" applyFont="1" applyBorder="1" applyAlignment="1">
      <alignment horizontal="right"/>
    </xf>
    <xf numFmtId="0" fontId="3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2" fillId="0" borderId="17" xfId="0" applyFont="1" applyBorder="1"/>
    <xf numFmtId="0" fontId="2" fillId="0" borderId="17" xfId="0" applyFont="1" applyBorder="1" applyAlignment="1">
      <alignment horizontal="center"/>
    </xf>
    <xf numFmtId="0" fontId="3" fillId="0" borderId="17" xfId="0" applyNumberFormat="1" applyFont="1" applyBorder="1" applyAlignment="1">
      <alignment horizontal="center" vertical="center"/>
    </xf>
    <xf numFmtId="0" fontId="3" fillId="0" borderId="25" xfId="0" applyNumberFormat="1" applyFont="1" applyBorder="1" applyAlignment="1">
      <alignment horizontal="center" vertical="center"/>
    </xf>
    <xf numFmtId="180" fontId="2" fillId="2" borderId="26" xfId="0" applyNumberFormat="1" applyFont="1" applyFill="1" applyBorder="1" applyProtection="1">
      <protection locked="0"/>
    </xf>
    <xf numFmtId="0" fontId="2" fillId="0" borderId="27" xfId="0" applyFont="1" applyBorder="1" applyAlignment="1">
      <alignment horizontal="center"/>
    </xf>
    <xf numFmtId="0" fontId="3" fillId="0" borderId="28" xfId="0" applyNumberFormat="1" applyFont="1" applyBorder="1" applyAlignment="1">
      <alignment horizontal="center" vertical="center"/>
    </xf>
    <xf numFmtId="0" fontId="3" fillId="4" borderId="29" xfId="0" applyNumberFormat="1" applyFont="1" applyFill="1" applyBorder="1" applyAlignment="1">
      <alignment horizontal="center" vertical="center"/>
    </xf>
    <xf numFmtId="0" fontId="3" fillId="0" borderId="29" xfId="0" applyNumberFormat="1" applyFont="1" applyBorder="1" applyAlignment="1">
      <alignment horizontal="center" vertical="center"/>
    </xf>
    <xf numFmtId="1" fontId="2" fillId="5" borderId="30" xfId="0" applyNumberFormat="1" applyFont="1" applyFill="1" applyBorder="1" applyProtection="1">
      <protection locked="0"/>
    </xf>
    <xf numFmtId="0" fontId="3" fillId="4" borderId="31" xfId="0" applyNumberFormat="1" applyFont="1" applyFill="1" applyBorder="1" applyAlignment="1">
      <alignment horizontal="center" vertical="center"/>
    </xf>
    <xf numFmtId="0" fontId="3" fillId="4" borderId="32" xfId="0" applyNumberFormat="1" applyFont="1" applyFill="1" applyBorder="1" applyAlignment="1">
      <alignment horizontal="center" vertical="center"/>
    </xf>
    <xf numFmtId="2" fontId="2" fillId="0" borderId="27" xfId="72" applyNumberFormat="1" applyFont="1" applyBorder="1" applyAlignment="1">
      <alignment horizontal="center" vertical="center"/>
    </xf>
    <xf numFmtId="0" fontId="3" fillId="0" borderId="33" xfId="0" applyNumberFormat="1" applyFont="1" applyBorder="1" applyAlignment="1">
      <alignment horizontal="center" vertical="center"/>
    </xf>
    <xf numFmtId="0" fontId="2" fillId="2" borderId="26" xfId="0" applyFont="1" applyFill="1" applyBorder="1"/>
    <xf numFmtId="2" fontId="2" fillId="0" borderId="27" xfId="72" applyNumberFormat="1" applyFont="1" applyBorder="1" applyAlignment="1">
      <alignment horizontal="center"/>
    </xf>
    <xf numFmtId="0" fontId="3" fillId="4" borderId="27" xfId="0" applyNumberFormat="1" applyFont="1" applyFill="1" applyBorder="1" applyAlignment="1">
      <alignment horizontal="center" vertical="center"/>
    </xf>
    <xf numFmtId="0" fontId="3" fillId="0" borderId="27" xfId="0" applyNumberFormat="1" applyFont="1" applyBorder="1" applyAlignment="1">
      <alignment horizontal="center" vertical="center"/>
    </xf>
    <xf numFmtId="0" fontId="3" fillId="0" borderId="34" xfId="0" applyNumberFormat="1" applyFont="1" applyBorder="1" applyAlignment="1">
      <alignment horizontal="center" vertical="center"/>
    </xf>
  </cellXfs>
  <cellStyles count="8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  <cellStyle name="Обычный 11" xfId="50"/>
    <cellStyle name="Обычный 12" xfId="51"/>
    <cellStyle name="Обычный 13" xfId="52"/>
    <cellStyle name="Обычный 14" xfId="53"/>
    <cellStyle name="Обычный 15" xfId="54"/>
    <cellStyle name="Обычный 16" xfId="55"/>
    <cellStyle name="Обычный 17" xfId="56"/>
    <cellStyle name="Обычный 18" xfId="57"/>
    <cellStyle name="Обычный 19" xfId="58"/>
    <cellStyle name="Обычный 2" xfId="59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28" xfId="68"/>
    <cellStyle name="Обычный 29" xfId="69"/>
    <cellStyle name="Обычный 3" xfId="70"/>
    <cellStyle name="Обычный 30" xfId="71"/>
    <cellStyle name="Обычный 32" xfId="72"/>
    <cellStyle name="Обычный 33" xfId="73"/>
    <cellStyle name="Обычный 34" xfId="74"/>
    <cellStyle name="Обычный 35" xfId="75"/>
    <cellStyle name="Обычный 4" xfId="76"/>
    <cellStyle name="Обычный 5" xfId="77"/>
    <cellStyle name="Обычный 6" xfId="78"/>
    <cellStyle name="Обычный 7" xfId="79"/>
    <cellStyle name="Обычный 8" xfId="80"/>
    <cellStyle name="Обычный 9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  <pageSetUpPr fitToPage="1"/>
  </sheetPr>
  <dimension ref="A2:I32"/>
  <sheetViews>
    <sheetView tabSelected="1" zoomScale="68" zoomScaleNormal="68" workbookViewId="0">
      <selection activeCell="C19" sqref="C19"/>
    </sheetView>
  </sheetViews>
  <sheetFormatPr defaultColWidth="9" defaultRowHeight="20.25"/>
  <cols>
    <col min="1" max="1" width="22.2857142857143" style="2" customWidth="1"/>
    <col min="2" max="2" width="13.1428571428571" style="2" customWidth="1"/>
    <col min="3" max="3" width="49.2857142857143" style="2" customWidth="1"/>
    <col min="4" max="4" width="15.4285714285714" style="2" customWidth="1"/>
    <col min="5" max="5" width="16.8" style="2" customWidth="1"/>
    <col min="6" max="6" width="18.8571428571429" style="2" customWidth="1"/>
    <col min="7" max="7" width="10.5714285714286" style="2" customWidth="1"/>
    <col min="8" max="8" width="14.4285714285714" style="2" customWidth="1"/>
    <col min="9" max="9" width="18.4857142857143" style="2" customWidth="1"/>
    <col min="10" max="16384" width="9" style="2"/>
  </cols>
  <sheetData>
    <row r="2" ht="21" customHeight="1" spans="5:8">
      <c r="E2" s="3" t="s">
        <v>0</v>
      </c>
      <c r="F2" s="3"/>
      <c r="G2" s="3"/>
      <c r="H2" s="3"/>
    </row>
    <row r="3" ht="66.75" customHeight="1" spans="5:8">
      <c r="E3" s="4" t="s">
        <v>1</v>
      </c>
      <c r="F3" s="4"/>
      <c r="G3" s="4"/>
      <c r="H3" s="4"/>
    </row>
    <row r="4" ht="25.5" customHeight="1" spans="1:9">
      <c r="A4" s="5" t="s">
        <v>2</v>
      </c>
      <c r="B4" s="6" t="s">
        <v>3</v>
      </c>
      <c r="C4" s="7"/>
      <c r="D4" s="8" t="s">
        <v>4</v>
      </c>
      <c r="E4" s="9"/>
      <c r="F4" s="10" t="s">
        <v>5</v>
      </c>
      <c r="G4" s="11"/>
      <c r="H4" s="12"/>
      <c r="I4" s="86">
        <v>45350</v>
      </c>
    </row>
    <row r="5" ht="32.25" customHeight="1" spans="1:9">
      <c r="A5" s="13" t="s">
        <v>6</v>
      </c>
      <c r="B5" s="14" t="s">
        <v>7</v>
      </c>
      <c r="C5" s="14" t="s">
        <v>8</v>
      </c>
      <c r="D5" s="14" t="s">
        <v>9</v>
      </c>
      <c r="E5" s="14" t="s">
        <v>10</v>
      </c>
      <c r="F5" s="14" t="s">
        <v>11</v>
      </c>
      <c r="G5" s="14" t="s">
        <v>12</v>
      </c>
      <c r="H5" s="14" t="s">
        <v>13</v>
      </c>
      <c r="I5" s="87" t="s">
        <v>14</v>
      </c>
    </row>
    <row r="6" ht="18.75" spans="1:9">
      <c r="A6" s="15" t="s">
        <v>15</v>
      </c>
      <c r="B6" s="16" t="s">
        <v>16</v>
      </c>
      <c r="C6" s="17" t="s">
        <v>17</v>
      </c>
      <c r="D6" s="18" t="s">
        <v>18</v>
      </c>
      <c r="E6" s="19">
        <v>20.89</v>
      </c>
      <c r="F6" s="20">
        <v>251.21</v>
      </c>
      <c r="G6" s="20">
        <v>6.97</v>
      </c>
      <c r="H6" s="21">
        <v>10.13</v>
      </c>
      <c r="I6" s="88">
        <v>33.04</v>
      </c>
    </row>
    <row r="7" ht="18.75" spans="1:9">
      <c r="A7" s="22"/>
      <c r="B7" s="23" t="s">
        <v>19</v>
      </c>
      <c r="C7" s="24" t="s">
        <v>20</v>
      </c>
      <c r="D7" s="25">
        <v>200</v>
      </c>
      <c r="E7" s="26">
        <v>5.66</v>
      </c>
      <c r="F7" s="27">
        <v>84.02</v>
      </c>
      <c r="G7" s="27">
        <v>0.25</v>
      </c>
      <c r="H7" s="28">
        <v>0.02</v>
      </c>
      <c r="I7" s="89">
        <v>20.71</v>
      </c>
    </row>
    <row r="8" ht="18.75" spans="1:9">
      <c r="A8" s="22"/>
      <c r="B8" s="29" t="s">
        <v>21</v>
      </c>
      <c r="C8" s="30" t="s">
        <v>22</v>
      </c>
      <c r="D8" s="31">
        <v>20</v>
      </c>
      <c r="E8" s="32">
        <v>18.96</v>
      </c>
      <c r="F8" s="33">
        <v>99.24</v>
      </c>
      <c r="G8" s="33">
        <v>2.49</v>
      </c>
      <c r="H8" s="34">
        <v>2.4</v>
      </c>
      <c r="I8" s="90">
        <v>18.1</v>
      </c>
    </row>
    <row r="9" ht="18.75" spans="1:9">
      <c r="A9" s="22"/>
      <c r="B9" s="35" t="s">
        <v>21</v>
      </c>
      <c r="C9" s="36" t="s">
        <v>23</v>
      </c>
      <c r="D9" s="31">
        <v>50</v>
      </c>
      <c r="E9" s="32">
        <v>2</v>
      </c>
      <c r="F9" s="33">
        <v>83.91</v>
      </c>
      <c r="G9" s="33">
        <v>3.28</v>
      </c>
      <c r="H9" s="34">
        <v>0.59</v>
      </c>
      <c r="I9" s="90">
        <v>16.37</v>
      </c>
    </row>
    <row r="10" ht="19.5" spans="1:9">
      <c r="A10" s="37"/>
      <c r="B10" s="38"/>
      <c r="C10" s="39"/>
      <c r="D10" s="40"/>
      <c r="E10" s="41"/>
      <c r="F10" s="42"/>
      <c r="G10" s="43"/>
      <c r="H10" s="43"/>
      <c r="I10" s="91"/>
    </row>
    <row r="11" s="1" customFormat="1" spans="1:9">
      <c r="A11" s="44" t="s">
        <v>24</v>
      </c>
      <c r="B11" s="45" t="s">
        <v>25</v>
      </c>
      <c r="C11" s="46" t="s">
        <v>26</v>
      </c>
      <c r="D11" s="47">
        <v>60</v>
      </c>
      <c r="E11" s="48">
        <v>8.41</v>
      </c>
      <c r="F11" s="49">
        <v>61.98</v>
      </c>
      <c r="G11" s="49">
        <v>0.84</v>
      </c>
      <c r="H11" s="50">
        <v>4.86</v>
      </c>
      <c r="I11" s="92">
        <v>3.72</v>
      </c>
    </row>
    <row r="12" ht="18.75" spans="1:9">
      <c r="A12" s="22"/>
      <c r="B12" s="23" t="s">
        <v>27</v>
      </c>
      <c r="C12" s="24" t="s">
        <v>28</v>
      </c>
      <c r="D12" s="51" t="s">
        <v>18</v>
      </c>
      <c r="E12" s="52">
        <v>11.31</v>
      </c>
      <c r="F12" s="27">
        <v>124.41</v>
      </c>
      <c r="G12" s="53">
        <v>4.48</v>
      </c>
      <c r="H12" s="53">
        <v>8.89</v>
      </c>
      <c r="I12" s="93">
        <v>6.62</v>
      </c>
    </row>
    <row r="13" ht="18.75" spans="1:9">
      <c r="A13" s="22"/>
      <c r="B13" s="23" t="s">
        <v>29</v>
      </c>
      <c r="C13" s="24" t="s">
        <v>30</v>
      </c>
      <c r="D13" s="51">
        <v>90</v>
      </c>
      <c r="E13" s="52">
        <v>40.41</v>
      </c>
      <c r="F13" s="27">
        <v>271</v>
      </c>
      <c r="G13" s="27">
        <v>14.38</v>
      </c>
      <c r="H13" s="28">
        <v>17</v>
      </c>
      <c r="I13" s="89">
        <v>15.12</v>
      </c>
    </row>
    <row r="14" ht="18.75" spans="1:9">
      <c r="A14" s="22"/>
      <c r="B14" s="23" t="s">
        <v>31</v>
      </c>
      <c r="C14" s="54" t="s">
        <v>32</v>
      </c>
      <c r="D14" s="51">
        <v>150</v>
      </c>
      <c r="E14" s="52">
        <v>13.54</v>
      </c>
      <c r="F14" s="33">
        <v>179.44</v>
      </c>
      <c r="G14" s="33">
        <v>2.98</v>
      </c>
      <c r="H14" s="34">
        <v>10.56</v>
      </c>
      <c r="I14" s="90">
        <v>18.12</v>
      </c>
    </row>
    <row r="15" ht="18.75" spans="1:9">
      <c r="A15" s="22"/>
      <c r="B15" s="23" t="s">
        <v>29</v>
      </c>
      <c r="C15" s="24" t="s">
        <v>33</v>
      </c>
      <c r="D15" s="51">
        <v>200</v>
      </c>
      <c r="E15" s="52">
        <v>4.88</v>
      </c>
      <c r="F15" s="27">
        <v>76.89</v>
      </c>
      <c r="G15" s="27">
        <v>0.21</v>
      </c>
      <c r="H15" s="28">
        <v>0.01</v>
      </c>
      <c r="I15" s="89">
        <v>18.99</v>
      </c>
    </row>
    <row r="16" ht="18.75" spans="1:9">
      <c r="A16" s="22"/>
      <c r="B16" s="23" t="s">
        <v>29</v>
      </c>
      <c r="C16" s="55" t="s">
        <v>23</v>
      </c>
      <c r="D16" s="51">
        <v>30</v>
      </c>
      <c r="E16" s="52">
        <v>2</v>
      </c>
      <c r="F16" s="27">
        <v>70.48</v>
      </c>
      <c r="G16" s="33">
        <v>2.28</v>
      </c>
      <c r="H16" s="34">
        <v>0.24</v>
      </c>
      <c r="I16" s="90">
        <v>14.8</v>
      </c>
    </row>
    <row r="17" ht="18.75" spans="1:9">
      <c r="A17" s="22"/>
      <c r="B17" s="23" t="s">
        <v>29</v>
      </c>
      <c r="C17" s="55" t="s">
        <v>34</v>
      </c>
      <c r="D17" s="51">
        <v>30</v>
      </c>
      <c r="E17" s="52">
        <v>2</v>
      </c>
      <c r="F17" s="27">
        <v>63.57</v>
      </c>
      <c r="G17" s="33">
        <v>1.98</v>
      </c>
      <c r="H17" s="34">
        <v>0.33</v>
      </c>
      <c r="I17" s="90">
        <v>13.17</v>
      </c>
    </row>
    <row r="18" ht="18.75" spans="1:9">
      <c r="A18" s="22"/>
      <c r="B18" s="56"/>
      <c r="C18" s="57"/>
      <c r="D18" s="51"/>
      <c r="E18" s="52"/>
      <c r="F18" s="32"/>
      <c r="G18" s="58"/>
      <c r="H18" s="58"/>
      <c r="I18" s="94"/>
    </row>
    <row r="19" ht="18.75" spans="1:9">
      <c r="A19" s="15" t="s">
        <v>35</v>
      </c>
      <c r="B19" s="59" t="s">
        <v>36</v>
      </c>
      <c r="C19" s="60" t="s">
        <v>37</v>
      </c>
      <c r="D19" s="18">
        <v>100</v>
      </c>
      <c r="E19" s="52">
        <v>9.94</v>
      </c>
      <c r="F19" s="32">
        <f>I19*4+H19*9+G19*4</f>
        <v>247.7</v>
      </c>
      <c r="G19" s="61">
        <v>5.91</v>
      </c>
      <c r="H19" s="20">
        <v>3.98</v>
      </c>
      <c r="I19" s="88">
        <v>47.06</v>
      </c>
    </row>
    <row r="20" ht="19.5" spans="1:9">
      <c r="A20" s="37"/>
      <c r="B20" s="62" t="s">
        <v>38</v>
      </c>
      <c r="C20" s="63" t="s">
        <v>39</v>
      </c>
      <c r="D20" s="64">
        <v>200</v>
      </c>
      <c r="E20" s="65">
        <v>26</v>
      </c>
      <c r="F20" s="66">
        <f>I20*4+H20*9+G20*4</f>
        <v>86.6</v>
      </c>
      <c r="G20" s="67">
        <v>1</v>
      </c>
      <c r="H20" s="68">
        <v>0.2</v>
      </c>
      <c r="I20" s="95">
        <v>20.2</v>
      </c>
    </row>
    <row r="21" s="1" customFormat="1" spans="1:9">
      <c r="A21" s="44" t="s">
        <v>40</v>
      </c>
      <c r="B21" s="69"/>
      <c r="C21" s="69"/>
      <c r="D21" s="69"/>
      <c r="E21" s="69"/>
      <c r="F21" s="70"/>
      <c r="G21" s="69"/>
      <c r="H21" s="69"/>
      <c r="I21" s="96"/>
    </row>
    <row r="22" ht="18.75" spans="1:9">
      <c r="A22" s="71"/>
      <c r="B22" s="72" t="s">
        <v>25</v>
      </c>
      <c r="C22" s="73" t="s">
        <v>26</v>
      </c>
      <c r="D22" s="74">
        <v>100</v>
      </c>
      <c r="E22" s="52">
        <v>14.02</v>
      </c>
      <c r="F22" s="32">
        <f>I22*4+H22*9+G22*4</f>
        <v>103.3</v>
      </c>
      <c r="G22" s="75">
        <f>G11/0.6</f>
        <v>1.4</v>
      </c>
      <c r="H22" s="75">
        <f>H11/0.6</f>
        <v>8.1</v>
      </c>
      <c r="I22" s="97">
        <f>I11/0.6</f>
        <v>6.2</v>
      </c>
    </row>
    <row r="23" ht="18.75" spans="1:9">
      <c r="A23" s="22"/>
      <c r="B23" s="76" t="s">
        <v>27</v>
      </c>
      <c r="C23" s="73" t="s">
        <v>28</v>
      </c>
      <c r="D23" s="51" t="s">
        <v>41</v>
      </c>
      <c r="E23" s="52">
        <v>13.3</v>
      </c>
      <c r="F23" s="32">
        <f>I23*4+H23*9+G23*4</f>
        <v>155.5125</v>
      </c>
      <c r="G23" s="58">
        <f>G12/4*5</f>
        <v>5.6</v>
      </c>
      <c r="H23" s="58">
        <f>H12/4*5</f>
        <v>11.1125</v>
      </c>
      <c r="I23" s="94">
        <f>I12/4*5</f>
        <v>8.275</v>
      </c>
    </row>
    <row r="24" ht="18.75" spans="1:9">
      <c r="A24" s="22"/>
      <c r="B24" s="76" t="s">
        <v>29</v>
      </c>
      <c r="C24" s="73" t="s">
        <v>30</v>
      </c>
      <c r="D24" s="51">
        <v>100</v>
      </c>
      <c r="E24" s="52">
        <v>44.9</v>
      </c>
      <c r="F24" s="32">
        <f>I24*4+H24*9+G24*4</f>
        <v>301.111111111111</v>
      </c>
      <c r="G24" s="58">
        <f>G13/0.9</f>
        <v>15.9777777777778</v>
      </c>
      <c r="H24" s="58">
        <f>H13/0.9</f>
        <v>18.8888888888889</v>
      </c>
      <c r="I24" s="94">
        <f>I13/0.9</f>
        <v>16.8</v>
      </c>
    </row>
    <row r="25" ht="18.75" spans="1:9">
      <c r="A25" s="22"/>
      <c r="B25" s="76" t="s">
        <v>31</v>
      </c>
      <c r="C25" s="77" t="s">
        <v>32</v>
      </c>
      <c r="D25" s="51">
        <v>180</v>
      </c>
      <c r="E25" s="52">
        <v>16.25</v>
      </c>
      <c r="F25" s="32">
        <f t="shared" ref="F25:F31" si="0">I25*4+H25*9+G25*4</f>
        <v>249.12</v>
      </c>
      <c r="G25" s="58">
        <f>G14/15*18</f>
        <v>3.576</v>
      </c>
      <c r="H25" s="58">
        <v>10.656</v>
      </c>
      <c r="I25" s="94">
        <v>34.728</v>
      </c>
    </row>
    <row r="26" ht="18.75" spans="1:9">
      <c r="A26" s="22"/>
      <c r="B26" s="76" t="s">
        <v>29</v>
      </c>
      <c r="C26" s="73" t="s">
        <v>33</v>
      </c>
      <c r="D26" s="51">
        <v>200</v>
      </c>
      <c r="E26" s="52">
        <v>4.88</v>
      </c>
      <c r="F26" s="78">
        <v>76.89</v>
      </c>
      <c r="G26" s="78">
        <v>0.21</v>
      </c>
      <c r="H26" s="78">
        <v>0.01</v>
      </c>
      <c r="I26" s="98">
        <v>18.99</v>
      </c>
    </row>
    <row r="27" ht="18.75" spans="1:9">
      <c r="A27" s="22"/>
      <c r="B27" s="76" t="s">
        <v>29</v>
      </c>
      <c r="C27" s="60" t="s">
        <v>23</v>
      </c>
      <c r="D27" s="51">
        <v>60</v>
      </c>
      <c r="E27" s="52">
        <v>4</v>
      </c>
      <c r="F27" s="32">
        <f t="shared" si="0"/>
        <v>140.96</v>
      </c>
      <c r="G27" s="58">
        <v>4.56</v>
      </c>
      <c r="H27" s="58">
        <v>0.48</v>
      </c>
      <c r="I27" s="94">
        <v>29.6</v>
      </c>
    </row>
    <row r="28" ht="18.75" spans="1:9">
      <c r="A28" s="22"/>
      <c r="B28" s="76" t="s">
        <v>29</v>
      </c>
      <c r="C28" s="60" t="s">
        <v>34</v>
      </c>
      <c r="D28" s="51">
        <v>30</v>
      </c>
      <c r="E28" s="52">
        <v>2</v>
      </c>
      <c r="F28" s="32">
        <f t="shared" si="0"/>
        <v>63.57</v>
      </c>
      <c r="G28" s="58">
        <v>1.98</v>
      </c>
      <c r="H28" s="58">
        <v>0.33</v>
      </c>
      <c r="I28" s="94">
        <v>13.17</v>
      </c>
    </row>
    <row r="29" ht="18.75" spans="1:9">
      <c r="A29" s="22"/>
      <c r="B29" s="79"/>
      <c r="C29" s="57"/>
      <c r="D29" s="51"/>
      <c r="E29" s="52"/>
      <c r="F29" s="32"/>
      <c r="G29" s="58"/>
      <c r="H29" s="58"/>
      <c r="I29" s="94"/>
    </row>
    <row r="30" ht="18.75" spans="1:9">
      <c r="A30" s="15" t="s">
        <v>35</v>
      </c>
      <c r="B30" s="80" t="s">
        <v>36</v>
      </c>
      <c r="C30" s="60" t="s">
        <v>37</v>
      </c>
      <c r="D30" s="81">
        <v>100</v>
      </c>
      <c r="E30" s="52">
        <v>9.94</v>
      </c>
      <c r="F30" s="32">
        <f>I30*4+H30*9+G30*4</f>
        <v>247.7</v>
      </c>
      <c r="G30" s="20">
        <v>5.91</v>
      </c>
      <c r="H30" s="20">
        <v>3.98</v>
      </c>
      <c r="I30" s="99">
        <v>47.06</v>
      </c>
    </row>
    <row r="31" ht="18.75" spans="1:9">
      <c r="A31" s="22"/>
      <c r="B31" s="80" t="s">
        <v>38</v>
      </c>
      <c r="C31" s="60" t="s">
        <v>39</v>
      </c>
      <c r="D31" s="81">
        <v>200</v>
      </c>
      <c r="E31" s="52">
        <v>26</v>
      </c>
      <c r="F31" s="32">
        <f>I31*4+H31*9+G31*4</f>
        <v>86.6</v>
      </c>
      <c r="G31" s="20">
        <v>1</v>
      </c>
      <c r="H31" s="20">
        <v>0.2</v>
      </c>
      <c r="I31" s="99">
        <v>20.2</v>
      </c>
    </row>
    <row r="32" ht="19.5" spans="1:9">
      <c r="A32" s="37"/>
      <c r="B32" s="82"/>
      <c r="C32" s="82" t="s">
        <v>42</v>
      </c>
      <c r="D32" s="83">
        <v>30</v>
      </c>
      <c r="E32" s="83">
        <v>11.2</v>
      </c>
      <c r="F32" s="83">
        <v>178.1</v>
      </c>
      <c r="G32" s="84">
        <v>0.72</v>
      </c>
      <c r="H32" s="85">
        <v>9.88</v>
      </c>
      <c r="I32" s="100">
        <v>21.58</v>
      </c>
    </row>
  </sheetData>
  <mergeCells count="4">
    <mergeCell ref="E2:H2"/>
    <mergeCell ref="E3:H3"/>
    <mergeCell ref="B4:C4"/>
    <mergeCell ref="F4:H4"/>
  </mergeCells>
  <pageMargins left="0.25" right="0.25" top="0.75" bottom="0.75" header="0.3" footer="0.3"/>
  <pageSetup paperSize="9" scale="58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3.xml>��< ? x m l   v e r s i o n = " 1 . 0 " ? > < c t : c o n t e n t T y p e S c h e m a   c t : _ = " "   m a : _ = " "   m a : c o n t e n t T y p e N a m e = " >:C<5=B"   m a : c o n t e n t T y p e I D = " 0 x 0 1 0 1 0 0 9 7 0 0 1 0 F 9 2 3 0 2 9 A 4 D A D 6 6 C 3 F 8 C 2 5 2 2 5 9 8 "   m a : c o n t e n t T y p e V e r s i o n = " 0 "   m a : c o n t e n t T y p e D e s c r i p t i o n = " !>740=85  4>:C<5=B0. "   m a : c o n t e n t T y p e S c o p e = " "   m a : v e r s i o n I D = " e 9 7 8 7 a d 6 2 8 f 9 5 6 f 2 6 9 7 6 c 0 0 1 9 7 9 5 2 f 4 1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d d f 2 e b e e e 8 0 8 0 1 1 3 e 3 1 0 d b 2 e 1 1 1 f 5 3 d 1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>  
 < x s d : e l e m e n t   n a m e = " p r o p e r t i e s " >  
 < x s d : c o m p l e x T y p e >  
 < x s d : s e q u e n c e >  
 < x s d : e l e m e n t   n a m e = " d o c u m e n t M a n a g e m e n t " >  
 < x s d : c o m p l e x T y p e >  
 < x s d : a l l /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"8?  :>=B5=B0" / >  
 < x s d : e l e m e n t   r e f = " d c : t i t l e "   m i n O c c u r s = " 0 "   m a x O c c u r s = " 1 "   m a : i n d e x = " 4 "   m a : d i s p l a y N a m e = " 0720=85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A37F94FA-09BD-46AD-88CF-DA021816EC85}">
  <ds:schemaRefs/>
</ds:datastoreItem>
</file>

<file path=customXml/itemProps2.xml><?xml version="1.0" encoding="utf-8"?>
<ds:datastoreItem xmlns:ds="http://schemas.openxmlformats.org/officeDocument/2006/customXml" ds:itemID="{D081CF3E-7F53-4C9A-B6ED-C741880C7686}">
  <ds:schemaRefs/>
</ds:datastoreItem>
</file>

<file path=customXml/itemProps3.xml><?xml version="1.0" encoding="utf-8"?>
<ds:datastoreItem xmlns:ds="http://schemas.openxmlformats.org/officeDocument/2006/customXml" ds:itemID="{B8FF10A5-246B-40B0-8379-5DADB07CBE1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dcterms:created xsi:type="dcterms:W3CDTF">2015-06-05T18:19:00Z</dcterms:created>
  <cp:lastPrinted>2022-02-07T11:56:00Z</cp:lastPrinted>
  <dcterms:modified xsi:type="dcterms:W3CDTF">2024-02-27T03:47:11Z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B132BA6451974A5E8FB86207E8973E04_12</vt:lpwstr>
  </property>
  <property fmtid="{D5CDD505-2E9C-101B-9397-08002B2CF9AE}" pid="4" name="KSOProductBuildVer">
    <vt:lpwstr>1049-12.2.0.13431</vt:lpwstr>
  </property>
</Properties>
</file>