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90"/>
  </bookViews>
  <sheets>
    <sheet name="1" sheetId="1" r:id="rId1"/>
  </sheets>
  <definedNames>
    <definedName name="_xlnm.Print_Area" localSheetId="0">'1'!$A$1:$J$29</definedName>
  </definedNames>
  <calcPr calcId="144525"/>
</workbook>
</file>

<file path=xl/sharedStrings.xml><?xml version="1.0" encoding="utf-8"?>
<sst xmlns="http://schemas.openxmlformats.org/spreadsheetml/2006/main" count="81" uniqueCount="49">
  <si>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</si>
  <si>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</si>
  <si>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</si>
  <si>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</si>
  <si>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</si>
  <si>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</si>
  <si>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</si>
  <si>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</si>
  <si>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</si>
  <si>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</si>
  <si>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</si>
  <si>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</si>
  <si>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</si>
  <si>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</si>
  <si>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</si>
  <si>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</si>
  <si>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129/08</t>
  </si>
  <si>
    <t>Каша молочная овсяная "Геркулес"</t>
  </si>
  <si>
    <t>200/10</t>
  </si>
  <si>
    <t>напиток</t>
  </si>
  <si>
    <t>686/04</t>
  </si>
  <si>
    <t>Чай с сахаром и лимоном</t>
  </si>
  <si>
    <t>хлеб пш</t>
  </si>
  <si>
    <t>ГОСТ</t>
  </si>
  <si>
    <t>Хлеб пшеничный</t>
  </si>
  <si>
    <t xml:space="preserve">ттк </t>
  </si>
  <si>
    <t>Сыр голландский поциями</t>
  </si>
  <si>
    <t>Обед 7-11 лет</t>
  </si>
  <si>
    <t>закуска</t>
  </si>
  <si>
    <t>74/04</t>
  </si>
  <si>
    <t>Икра овощная пром.пр.</t>
  </si>
  <si>
    <t>1 блюдо</t>
  </si>
  <si>
    <t>139/04</t>
  </si>
  <si>
    <t>Суп картофельный с бобовыми (горох)</t>
  </si>
  <si>
    <t>2 блюдо</t>
  </si>
  <si>
    <t>ттк</t>
  </si>
  <si>
    <t>"Ёжики" мясные</t>
  </si>
  <si>
    <t>гарнир</t>
  </si>
  <si>
    <t>332/04</t>
  </si>
  <si>
    <t>Макаронные изделия отварные</t>
  </si>
  <si>
    <t>Напиток ягодный</t>
  </si>
  <si>
    <t>хлеб бел.</t>
  </si>
  <si>
    <t>хлеб черн.</t>
  </si>
  <si>
    <t>Хлеб Дарницкий</t>
  </si>
  <si>
    <t>Полдник</t>
  </si>
  <si>
    <t>Фрукты свежие</t>
  </si>
  <si>
    <t>гост</t>
  </si>
  <si>
    <t>Мучные кондитерские изделия</t>
  </si>
  <si>
    <t>Обед 12 лет и старше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</si>
</sst>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4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16" applyNumberFormat="0" applyAlignment="0" applyProtection="0">
      <alignment vertical="center"/>
    </xf>
    <xf numFmtId="0" fontId="12" fillId="9" borderId="17" applyNumberFormat="0" applyAlignment="0" applyProtection="0">
      <alignment vertical="center"/>
    </xf>
    <xf numFmtId="0" fontId="13" fillId="9" borderId="16" applyNumberFormat="0" applyAlignment="0" applyProtection="0">
      <alignment vertical="center"/>
    </xf>
    <xf numFmtId="0" fontId="14" fillId="10" borderId="18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3" borderId="4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4" xfId="68" applyFont="1" applyBorder="1" applyAlignment="1">
      <alignment horizontal="right"/>
    </xf>
    <xf numFmtId="0" fontId="1" fillId="0" borderId="4" xfId="68" applyFont="1" applyBorder="1" applyAlignment="1"/>
    <xf numFmtId="0" fontId="1" fillId="0" borderId="4" xfId="68" applyFont="1" applyBorder="1" applyAlignment="1">
      <alignment horizontal="center" vertical="center"/>
    </xf>
    <xf numFmtId="2" fontId="1" fillId="0" borderId="5" xfId="75" applyNumberFormat="1" applyFont="1" applyBorder="1" applyAlignment="1">
      <alignment horizontal="center" vertical="center"/>
    </xf>
    <xf numFmtId="2" fontId="1" fillId="0" borderId="4" xfId="69" applyNumberFormat="1" applyFont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9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NumberFormat="1" applyFont="1" applyFill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2" fontId="1" fillId="6" borderId="7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1" fillId="0" borderId="3" xfId="71" applyFont="1" applyBorder="1" applyAlignment="1">
      <alignment horizontal="right"/>
    </xf>
    <xf numFmtId="0" fontId="1" fillId="0" borderId="4" xfId="71" applyFont="1" applyBorder="1" applyAlignment="1"/>
    <xf numFmtId="0" fontId="1" fillId="0" borderId="4" xfId="71" applyFont="1" applyBorder="1" applyAlignment="1">
      <alignment horizontal="center" vertical="center"/>
    </xf>
    <xf numFmtId="2" fontId="1" fillId="0" borderId="4" xfId="64" applyNumberFormat="1" applyFont="1" applyBorder="1" applyAlignment="1">
      <alignment horizontal="center" vertical="center"/>
    </xf>
    <xf numFmtId="2" fontId="1" fillId="0" borderId="4" xfId="72" applyNumberFormat="1" applyFont="1" applyBorder="1" applyAlignment="1">
      <alignment horizontal="center" vertical="center"/>
    </xf>
    <xf numFmtId="0" fontId="1" fillId="0" borderId="6" xfId="71" applyFont="1" applyBorder="1" applyAlignment="1">
      <alignment horizontal="right"/>
    </xf>
    <xf numFmtId="0" fontId="1" fillId="0" borderId="1" xfId="71" applyFont="1" applyBorder="1" applyAlignment="1"/>
    <xf numFmtId="0" fontId="1" fillId="6" borderId="4" xfId="71" applyFont="1" applyFill="1" applyBorder="1" applyAlignment="1">
      <alignment horizontal="center" vertical="center"/>
    </xf>
    <xf numFmtId="0" fontId="1" fillId="0" borderId="6" xfId="71" applyFont="1" applyBorder="1" applyAlignment="1">
      <alignment horizontal="right" vertical="center"/>
    </xf>
    <xf numFmtId="180" fontId="1" fillId="2" borderId="4" xfId="0" applyNumberFormat="1" applyFont="1" applyFill="1" applyBorder="1" applyProtection="1">
      <protection locked="0"/>
    </xf>
    <xf numFmtId="0" fontId="1" fillId="0" borderId="4" xfId="69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5" borderId="12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9"/>
  <sheetViews>
    <sheetView tabSelected="1" topLeftCell="C1" workbookViewId="0">
      <selection activeCell="C7" sqref="C7"/>
    </sheetView>
  </sheetViews>
  <sheetFormatPr defaultColWidth="9" defaultRowHeight="18.75"/>
  <cols>
    <col min="1" max="1" width="18.8571428571429" style="1" customWidth="1"/>
    <col min="2" max="2" width="13.4285714285714" style="1" customWidth="1"/>
    <col min="3" max="3" width="13.1428571428571" style="1" customWidth="1"/>
    <col min="4" max="4" width="49.7142857142857" style="1" customWidth="1"/>
    <col min="5" max="5" width="13.5714285714286" style="1" customWidth="1"/>
    <col min="6" max="6" width="14.8571428571429" style="1" customWidth="1"/>
    <col min="7" max="7" width="17.2857142857143" style="1" customWidth="1"/>
    <col min="8" max="8" width="8.28571428571429" style="1" customWidth="1"/>
    <col min="9" max="9" width="17.7142857142857" style="1" customWidth="1"/>
    <col min="10" max="10" width="16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51">
        <v>45334</v>
      </c>
    </row>
    <row r="2" ht="7.5" customHeight="1"/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22.58</v>
      </c>
      <c r="G4" s="13">
        <f>J4*4+I4*9+H4*4</f>
        <v>215.89</v>
      </c>
      <c r="H4" s="12">
        <v>6.05</v>
      </c>
      <c r="I4" s="12">
        <v>10.77</v>
      </c>
      <c r="J4" s="13">
        <v>23.69</v>
      </c>
    </row>
    <row r="5" spans="1:10">
      <c r="A5" s="7"/>
      <c r="B5" s="8" t="s">
        <v>19</v>
      </c>
      <c r="C5" s="11" t="s">
        <v>20</v>
      </c>
      <c r="D5" s="10" t="s">
        <v>21</v>
      </c>
      <c r="E5" s="11">
        <v>200</v>
      </c>
      <c r="F5" s="11">
        <v>5.66</v>
      </c>
      <c r="G5" s="13">
        <f t="shared" ref="G5:G6" si="0">J5*4+I5*9+H5*4</f>
        <v>84.02</v>
      </c>
      <c r="H5" s="11">
        <v>0.25</v>
      </c>
      <c r="I5" s="13">
        <v>0.02</v>
      </c>
      <c r="J5" s="11">
        <v>20.71</v>
      </c>
    </row>
    <row r="6" spans="1:10">
      <c r="A6" s="7"/>
      <c r="B6" s="14" t="s">
        <v>22</v>
      </c>
      <c r="C6" s="11" t="s">
        <v>23</v>
      </c>
      <c r="D6" s="10" t="s">
        <v>24</v>
      </c>
      <c r="E6" s="11">
        <v>30</v>
      </c>
      <c r="F6" s="13">
        <v>2</v>
      </c>
      <c r="G6" s="13">
        <f t="shared" si="0"/>
        <v>70.48</v>
      </c>
      <c r="H6" s="13">
        <v>2.28</v>
      </c>
      <c r="I6" s="11">
        <v>0.24</v>
      </c>
      <c r="J6" s="13">
        <v>14.8</v>
      </c>
    </row>
    <row r="7" spans="1:10">
      <c r="A7" s="7"/>
      <c r="B7" s="8"/>
      <c r="C7" s="15" t="s">
        <v>25</v>
      </c>
      <c r="D7" s="16" t="s">
        <v>26</v>
      </c>
      <c r="E7" s="17">
        <v>15</v>
      </c>
      <c r="F7" s="18">
        <v>14.52</v>
      </c>
      <c r="G7" s="13">
        <f>J7*4+I7*9+H7*4</f>
        <v>119.16</v>
      </c>
      <c r="H7" s="19">
        <v>4.23</v>
      </c>
      <c r="I7" s="52">
        <v>11.36</v>
      </c>
      <c r="J7" s="52">
        <v>0</v>
      </c>
    </row>
    <row r="8" spans="1:10">
      <c r="A8" s="20" t="s">
        <v>27</v>
      </c>
      <c r="B8" s="21"/>
      <c r="C8" s="21"/>
      <c r="D8" s="22"/>
      <c r="E8" s="23"/>
      <c r="F8" s="24"/>
      <c r="G8" s="25"/>
      <c r="H8" s="23"/>
      <c r="I8" s="23"/>
      <c r="J8" s="23"/>
    </row>
    <row r="9" spans="1:10">
      <c r="A9" s="7"/>
      <c r="B9" s="8" t="s">
        <v>28</v>
      </c>
      <c r="C9" s="26" t="s">
        <v>29</v>
      </c>
      <c r="D9" s="27" t="s">
        <v>30</v>
      </c>
      <c r="E9" s="28">
        <v>60</v>
      </c>
      <c r="F9" s="29">
        <v>17.08</v>
      </c>
      <c r="G9" s="30">
        <v>62.83</v>
      </c>
      <c r="H9" s="31">
        <v>0.98</v>
      </c>
      <c r="I9" s="31">
        <v>3.95</v>
      </c>
      <c r="J9" s="30">
        <v>5.84</v>
      </c>
    </row>
    <row r="10" spans="1:10">
      <c r="A10" s="7"/>
      <c r="B10" s="8" t="s">
        <v>31</v>
      </c>
      <c r="C10" s="32" t="s">
        <v>32</v>
      </c>
      <c r="D10" s="33" t="s">
        <v>33</v>
      </c>
      <c r="E10" s="34">
        <v>200</v>
      </c>
      <c r="F10" s="29">
        <v>7.93</v>
      </c>
      <c r="G10" s="35">
        <v>151.2</v>
      </c>
      <c r="H10" s="36">
        <v>5.4</v>
      </c>
      <c r="I10" s="36">
        <v>4.8</v>
      </c>
      <c r="J10" s="35">
        <v>21.6</v>
      </c>
    </row>
    <row r="11" spans="1:10">
      <c r="A11" s="7"/>
      <c r="B11" s="8" t="s">
        <v>34</v>
      </c>
      <c r="C11" s="32" t="s">
        <v>35</v>
      </c>
      <c r="D11" s="33" t="s">
        <v>36</v>
      </c>
      <c r="E11" s="35">
        <v>90</v>
      </c>
      <c r="F11" s="37">
        <v>41.74</v>
      </c>
      <c r="G11" s="38">
        <v>269.76</v>
      </c>
      <c r="H11" s="35">
        <v>11.72</v>
      </c>
      <c r="I11" s="53">
        <v>19.44</v>
      </c>
      <c r="J11" s="53">
        <v>11.98</v>
      </c>
    </row>
    <row r="12" spans="1:10">
      <c r="A12" s="7"/>
      <c r="B12" s="8" t="s">
        <v>37</v>
      </c>
      <c r="C12" s="32" t="s">
        <v>38</v>
      </c>
      <c r="D12" s="33" t="s">
        <v>39</v>
      </c>
      <c r="E12" s="34">
        <v>150</v>
      </c>
      <c r="F12" s="29">
        <v>9.15</v>
      </c>
      <c r="G12" s="35">
        <v>215.36</v>
      </c>
      <c r="H12" s="35">
        <v>4.92</v>
      </c>
      <c r="I12" s="54">
        <v>8.88</v>
      </c>
      <c r="J12" s="54">
        <v>28.94</v>
      </c>
    </row>
    <row r="13" spans="1:10">
      <c r="A13" s="7"/>
      <c r="B13" s="8" t="s">
        <v>19</v>
      </c>
      <c r="C13" s="32" t="s">
        <v>25</v>
      </c>
      <c r="D13" s="33" t="s">
        <v>40</v>
      </c>
      <c r="E13" s="34">
        <v>200</v>
      </c>
      <c r="F13" s="37">
        <v>6.53</v>
      </c>
      <c r="G13" s="35">
        <v>69.68</v>
      </c>
      <c r="H13" s="35">
        <v>0.1</v>
      </c>
      <c r="I13" s="54">
        <v>0.02</v>
      </c>
      <c r="J13" s="54">
        <v>17.27</v>
      </c>
    </row>
    <row r="14" spans="1:10">
      <c r="A14" s="7"/>
      <c r="B14" s="8" t="s">
        <v>41</v>
      </c>
      <c r="C14" s="32" t="s">
        <v>35</v>
      </c>
      <c r="D14" s="39" t="s">
        <v>24</v>
      </c>
      <c r="E14" s="40">
        <v>30</v>
      </c>
      <c r="F14" s="41">
        <v>2</v>
      </c>
      <c r="G14" s="38">
        <v>70.48</v>
      </c>
      <c r="H14" s="38">
        <v>2.28</v>
      </c>
      <c r="I14" s="53">
        <v>0.24</v>
      </c>
      <c r="J14" s="53">
        <v>14.8</v>
      </c>
    </row>
    <row r="15" spans="1:10">
      <c r="A15" s="7"/>
      <c r="B15" s="8" t="s">
        <v>42</v>
      </c>
      <c r="C15" s="32" t="s">
        <v>35</v>
      </c>
      <c r="D15" s="39" t="s">
        <v>43</v>
      </c>
      <c r="E15" s="40">
        <v>30</v>
      </c>
      <c r="F15" s="41">
        <v>2</v>
      </c>
      <c r="G15" s="38">
        <v>63.57</v>
      </c>
      <c r="H15" s="38">
        <v>1.98</v>
      </c>
      <c r="I15" s="53">
        <v>0.33</v>
      </c>
      <c r="J15" s="53">
        <v>13.17</v>
      </c>
    </row>
    <row r="16" spans="1:10">
      <c r="A16" s="7"/>
      <c r="B16" s="8"/>
      <c r="C16" s="42"/>
      <c r="D16" s="43"/>
      <c r="E16" s="44"/>
      <c r="F16" s="45"/>
      <c r="G16" s="13"/>
      <c r="H16" s="46"/>
      <c r="I16" s="46"/>
      <c r="J16" s="46"/>
    </row>
    <row r="17" spans="1:10">
      <c r="A17" s="7" t="s">
        <v>44</v>
      </c>
      <c r="B17" s="8"/>
      <c r="C17" s="42" t="s">
        <v>23</v>
      </c>
      <c r="D17" s="43" t="s">
        <v>45</v>
      </c>
      <c r="E17" s="44">
        <v>100</v>
      </c>
      <c r="F17" s="45">
        <v>19.42</v>
      </c>
      <c r="G17" s="13">
        <f>J17*4+I17*9+H17*4</f>
        <v>203.8</v>
      </c>
      <c r="H17" s="6">
        <v>6.9</v>
      </c>
      <c r="I17" s="6">
        <v>8.6</v>
      </c>
      <c r="J17" s="55">
        <v>24.7</v>
      </c>
    </row>
    <row r="18" spans="1:10">
      <c r="A18" s="7"/>
      <c r="B18" s="8"/>
      <c r="C18" s="42" t="s">
        <v>46</v>
      </c>
      <c r="D18" s="43" t="s">
        <v>47</v>
      </c>
      <c r="E18" s="44">
        <v>40</v>
      </c>
      <c r="F18" s="45">
        <v>15.39</v>
      </c>
      <c r="G18" s="13">
        <f>J18*4+I18*9+H18*4</f>
        <v>142.4</v>
      </c>
      <c r="H18" s="46">
        <v>3.1</v>
      </c>
      <c r="I18" s="46">
        <v>6.8</v>
      </c>
      <c r="J18" s="46">
        <v>17.2</v>
      </c>
    </row>
    <row r="19" spans="1:10">
      <c r="A19" s="20" t="s">
        <v>48</v>
      </c>
      <c r="B19" s="20"/>
      <c r="C19" s="20"/>
      <c r="D19" s="20"/>
      <c r="E19" s="20"/>
      <c r="F19" s="20"/>
      <c r="G19" s="25"/>
      <c r="H19" s="20"/>
      <c r="I19" s="20"/>
      <c r="J19" s="20"/>
    </row>
    <row r="20" spans="1:10">
      <c r="A20" s="7"/>
      <c r="B20" s="8" t="s">
        <v>28</v>
      </c>
      <c r="C20" s="47" t="s">
        <v>29</v>
      </c>
      <c r="D20" s="48" t="s">
        <v>30</v>
      </c>
      <c r="E20" s="49">
        <v>100</v>
      </c>
      <c r="F20" s="45">
        <f>F9/0.6</f>
        <v>28.4666666666667</v>
      </c>
      <c r="G20" s="13">
        <f>J20*4+I20*9+H20*4</f>
        <v>83.7733333333334</v>
      </c>
      <c r="H20" s="13">
        <v>1.30666666666667</v>
      </c>
      <c r="I20" s="13">
        <v>5.26666666666667</v>
      </c>
      <c r="J20" s="13">
        <v>7.78666666666667</v>
      </c>
    </row>
    <row r="21" spans="1:10">
      <c r="A21" s="7"/>
      <c r="B21" s="8" t="s">
        <v>31</v>
      </c>
      <c r="C21" s="47" t="s">
        <v>32</v>
      </c>
      <c r="D21" s="48" t="s">
        <v>33</v>
      </c>
      <c r="E21" s="44">
        <v>250</v>
      </c>
      <c r="F21" s="45">
        <f>F10/4*5</f>
        <v>9.9125</v>
      </c>
      <c r="G21" s="13">
        <f>J21*4+I21*9+H21*4</f>
        <v>123.5</v>
      </c>
      <c r="H21" s="13">
        <v>3.25</v>
      </c>
      <c r="I21" s="13">
        <v>2.5</v>
      </c>
      <c r="J21" s="13">
        <v>22</v>
      </c>
    </row>
    <row r="22" spans="1:10">
      <c r="A22" s="7"/>
      <c r="B22" s="8" t="s">
        <v>34</v>
      </c>
      <c r="C22" s="47" t="s">
        <v>35</v>
      </c>
      <c r="D22" s="48" t="s">
        <v>36</v>
      </c>
      <c r="E22" s="44">
        <v>100</v>
      </c>
      <c r="F22" s="45">
        <f>F11/0.9</f>
        <v>46.3777777777778</v>
      </c>
      <c r="G22" s="13">
        <f>J22*4+I22*9+H22*4</f>
        <v>221.81</v>
      </c>
      <c r="H22" s="13">
        <v>19.53</v>
      </c>
      <c r="I22" s="13">
        <v>12.37</v>
      </c>
      <c r="J22" s="13">
        <v>8.09</v>
      </c>
    </row>
    <row r="23" spans="1:10">
      <c r="A23" s="7"/>
      <c r="B23" s="8" t="s">
        <v>37</v>
      </c>
      <c r="C23" s="50" t="s">
        <v>38</v>
      </c>
      <c r="D23" s="48" t="s">
        <v>39</v>
      </c>
      <c r="E23" s="44">
        <v>180</v>
      </c>
      <c r="F23" s="45">
        <f>F12/15*18</f>
        <v>10.98</v>
      </c>
      <c r="G23" s="13">
        <f t="shared" ref="G23:G24" si="1">J23*4+I23*9+H23*4</f>
        <v>258.432</v>
      </c>
      <c r="H23" s="13">
        <v>5.904</v>
      </c>
      <c r="I23" s="13">
        <v>10.656</v>
      </c>
      <c r="J23" s="13">
        <v>34.728</v>
      </c>
    </row>
    <row r="24" spans="1:10">
      <c r="A24" s="7"/>
      <c r="B24" s="8" t="s">
        <v>19</v>
      </c>
      <c r="C24" s="47" t="s">
        <v>25</v>
      </c>
      <c r="D24" s="48" t="s">
        <v>40</v>
      </c>
      <c r="E24" s="44">
        <v>200</v>
      </c>
      <c r="F24" s="45">
        <v>9.07</v>
      </c>
      <c r="G24" s="13">
        <f t="shared" si="1"/>
        <v>94.5</v>
      </c>
      <c r="H24" s="13">
        <v>0.1</v>
      </c>
      <c r="I24" s="13">
        <v>0.1</v>
      </c>
      <c r="J24" s="13">
        <v>23.3</v>
      </c>
    </row>
    <row r="25" spans="1:10">
      <c r="A25" s="7"/>
      <c r="B25" s="8" t="s">
        <v>41</v>
      </c>
      <c r="C25" s="47" t="s">
        <v>35</v>
      </c>
      <c r="D25" s="43" t="s">
        <v>24</v>
      </c>
      <c r="E25" s="44">
        <v>60</v>
      </c>
      <c r="F25" s="45">
        <v>4</v>
      </c>
      <c r="G25" s="13">
        <f t="shared" ref="G25:G26" si="2">J25*4+I25*9+H25*4</f>
        <v>140.96</v>
      </c>
      <c r="H25" s="13">
        <v>4.56</v>
      </c>
      <c r="I25" s="13">
        <v>0.48</v>
      </c>
      <c r="J25" s="13">
        <v>29.6</v>
      </c>
    </row>
    <row r="26" spans="1:10">
      <c r="A26" s="7"/>
      <c r="B26" s="8" t="s">
        <v>42</v>
      </c>
      <c r="C26" s="47" t="s">
        <v>35</v>
      </c>
      <c r="D26" s="43" t="s">
        <v>43</v>
      </c>
      <c r="E26" s="44">
        <v>30</v>
      </c>
      <c r="F26" s="45">
        <v>2</v>
      </c>
      <c r="G26" s="13">
        <f t="shared" si="2"/>
        <v>63.57</v>
      </c>
      <c r="H26" s="13">
        <v>1.98</v>
      </c>
      <c r="I26" s="13">
        <v>0.33</v>
      </c>
      <c r="J26" s="13">
        <v>13.17</v>
      </c>
    </row>
    <row r="27" spans="1:10">
      <c r="A27" s="7"/>
      <c r="B27" s="8"/>
      <c r="C27" s="42"/>
      <c r="D27" s="43"/>
      <c r="E27" s="44"/>
      <c r="F27" s="45"/>
      <c r="G27" s="13"/>
      <c r="H27" s="46"/>
      <c r="I27" s="46"/>
      <c r="J27" s="46"/>
    </row>
    <row r="28" spans="1:10">
      <c r="A28" s="7" t="s">
        <v>44</v>
      </c>
      <c r="B28" s="7"/>
      <c r="C28" s="42" t="s">
        <v>23</v>
      </c>
      <c r="D28" s="43" t="s">
        <v>45</v>
      </c>
      <c r="E28" s="44">
        <v>110</v>
      </c>
      <c r="F28" s="45">
        <v>23.04</v>
      </c>
      <c r="G28" s="13">
        <f t="shared" ref="G28:G29" si="3">J28*4+I28*9+H28*4</f>
        <v>305.7</v>
      </c>
      <c r="H28" s="6">
        <f>H17/2*3</f>
        <v>10.35</v>
      </c>
      <c r="I28" s="6">
        <f t="shared" ref="I28:J28" si="4">I17/2*3</f>
        <v>12.9</v>
      </c>
      <c r="J28" s="6">
        <f t="shared" si="4"/>
        <v>37.05</v>
      </c>
    </row>
    <row r="29" spans="1:10">
      <c r="A29" s="7"/>
      <c r="B29" s="7"/>
      <c r="C29" s="42" t="s">
        <v>46</v>
      </c>
      <c r="D29" s="43" t="s">
        <v>47</v>
      </c>
      <c r="E29" s="44">
        <v>40</v>
      </c>
      <c r="F29" s="45">
        <v>15.39</v>
      </c>
      <c r="G29" s="13">
        <f t="shared" si="3"/>
        <v>142.4</v>
      </c>
      <c r="H29" s="46">
        <v>3.1</v>
      </c>
      <c r="I29" s="46">
        <v>6.8</v>
      </c>
      <c r="J29" s="46">
        <v>17.2</v>
      </c>
    </row>
  </sheetData>
  <pageMargins left="0.25" right="0.25" top="0.75" bottom="0.75" header="0.3" footer="0.3"/>
  <pageSetup paperSize="9" scale="8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2024-02-09T06:17:21Z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9FF57D075F7E43A380329B77BFA52425_12</vt:lpwstr>
  </property>
  <property fmtid="{D5CDD505-2E9C-101B-9397-08002B2CF9AE}" pid="4" name="KSOProductBuildVer">
    <vt:lpwstr>1049-12.2.0.13431</vt:lpwstr>
  </property>
</Properties>
</file>