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12090"/>
  </bookViews>
  <sheets>
    <sheet name="1" sheetId="1" r:id="rId1"/>
  </sheets>
  <definedNames>
    <definedName name="_xlnm.Print_Area" localSheetId="0">'1'!$A$1:$I$29</definedName>
  </definedNames>
  <calcPr calcId="144525"/>
</workbook>
</file>

<file path=xl/sharedStrings.xml><?xml version="1.0" encoding="utf-8"?>
<sst xmlns="http://schemas.openxmlformats.org/spreadsheetml/2006/main" count="59" uniqueCount="36">
  <si>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</si>
  <si>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</si>
  <si>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</si>
  <si>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</si>
  <si>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</si>
  <si>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</si>
  <si>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</si>
  <si>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</si>
  <si>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</si>
  <si>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</si>
  <si>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</si>
  <si>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</si>
  <si>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130/04</t>
  </si>
  <si>
    <t>Каша молочная рисовая с маслом</t>
  </si>
  <si>
    <t>200/10</t>
  </si>
  <si>
    <t>685/04</t>
  </si>
  <si>
    <t>Чай с сахаром</t>
  </si>
  <si>
    <t>ГОСТ</t>
  </si>
  <si>
    <t>Хлеб пшеничный</t>
  </si>
  <si>
    <t>Обед 7-11 лет</t>
  </si>
  <si>
    <t>ТТК</t>
  </si>
  <si>
    <r>
      <rPr>
        <sz val="12"/>
        <color theme="1"/>
        <rFont val="Times New Roman"/>
        <charset val="134"/>
      </rPr>
      <t>Салат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из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свежей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капусты</t>
    </r>
  </si>
  <si>
    <t>ттк</t>
  </si>
  <si>
    <r>
      <rPr>
        <sz val="12"/>
        <color theme="1"/>
        <rFont val="Times New Roman"/>
        <charset val="134"/>
      </rPr>
      <t>Суп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картофельный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с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вермишелью</t>
    </r>
  </si>
  <si>
    <r>
      <rPr>
        <sz val="12"/>
        <color theme="1"/>
        <rFont val="Times New Roman"/>
        <charset val="134"/>
      </rPr>
      <t>Котлета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куриная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Лакомка</t>
    </r>
  </si>
  <si>
    <t>302/04</t>
  </si>
  <si>
    <r>
      <rPr>
        <sz val="12"/>
        <color theme="1"/>
        <rFont val="Times New Roman"/>
        <charset val="134"/>
      </rPr>
      <t>Каша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гречневая вязкая</t>
    </r>
  </si>
  <si>
    <t>631/04</t>
  </si>
  <si>
    <r>
      <rPr>
        <sz val="12"/>
        <color theme="1"/>
        <rFont val="Times New Roman"/>
        <charset val="134"/>
      </rPr>
      <t>Сок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фруктовый</t>
    </r>
  </si>
  <si>
    <t>Хлеб Дарницкий</t>
  </si>
  <si>
    <t>Полдник</t>
  </si>
  <si>
    <t>741/04</t>
  </si>
  <si>
    <r>
      <rPr>
        <sz val="12"/>
        <color theme="1"/>
        <rFont val="Times New Roman"/>
        <charset val="134"/>
      </rPr>
      <t>Сосиска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в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тесте</t>
    </r>
  </si>
  <si>
    <t>50/50</t>
  </si>
  <si>
    <t>Обед 12 лет и старше</t>
  </si>
  <si>
    <t>Фрукты свежие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</si>
</sst>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Berlin Sans FB"/>
      <charset val="134"/>
    </font>
    <font>
      <sz val="12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19" applyNumberFormat="0" applyAlignment="0" applyProtection="0">
      <alignment vertical="center"/>
    </xf>
    <xf numFmtId="0" fontId="12" fillId="8" borderId="20" applyNumberFormat="0" applyAlignment="0" applyProtection="0">
      <alignment vertical="center"/>
    </xf>
    <xf numFmtId="0" fontId="13" fillId="8" borderId="19" applyNumberFormat="0" applyAlignment="0" applyProtection="0">
      <alignment vertical="center"/>
    </xf>
    <xf numFmtId="0" fontId="14" fillId="9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66">
    <xf numFmtId="0" fontId="0" fillId="0" borderId="0" xfId="0"/>
    <xf numFmtId="0" fontId="0" fillId="2" borderId="0" xfId="0" applyFill="1"/>
    <xf numFmtId="0" fontId="1" fillId="0" borderId="0" xfId="0" applyFont="1"/>
    <xf numFmtId="0" fontId="1" fillId="3" borderId="1" xfId="0" applyFont="1" applyFill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49" fontId="1" fillId="3" borderId="3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4" borderId="8" xfId="0" applyFont="1" applyFill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2" fontId="1" fillId="0" borderId="10" xfId="75" applyNumberFormat="1" applyFont="1" applyBorder="1" applyAlignment="1">
      <alignment horizontal="center" vertical="center"/>
    </xf>
    <xf numFmtId="2" fontId="1" fillId="0" borderId="3" xfId="69" applyNumberFormat="1" applyFont="1" applyBorder="1" applyAlignment="1">
      <alignment horizontal="center" vertical="center"/>
    </xf>
    <xf numFmtId="0" fontId="1" fillId="0" borderId="3" xfId="69" applyFont="1" applyBorder="1" applyAlignment="1">
      <alignment horizontal="center" vertical="center"/>
    </xf>
    <xf numFmtId="0" fontId="1" fillId="5" borderId="8" xfId="0" applyFont="1" applyFill="1" applyBorder="1" applyProtection="1"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1" fontId="1" fillId="5" borderId="3" xfId="0" applyNumberFormat="1" applyFont="1" applyFill="1" applyBorder="1" applyProtection="1">
      <protection locked="0"/>
    </xf>
    <xf numFmtId="2" fontId="1" fillId="5" borderId="3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/>
    <xf numFmtId="0" fontId="1" fillId="2" borderId="8" xfId="71" applyFont="1" applyFill="1" applyBorder="1" applyAlignment="1">
      <alignment horizontal="right"/>
    </xf>
    <xf numFmtId="0" fontId="1" fillId="2" borderId="9" xfId="71" applyFont="1" applyFill="1" applyBorder="1" applyAlignment="1"/>
    <xf numFmtId="0" fontId="1" fillId="2" borderId="3" xfId="71" applyFont="1" applyFill="1" applyBorder="1" applyAlignment="1">
      <alignment horizontal="center" vertical="center"/>
    </xf>
    <xf numFmtId="2" fontId="1" fillId="2" borderId="3" xfId="64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2" borderId="3" xfId="72" applyFont="1" applyFill="1" applyBorder="1" applyAlignment="1">
      <alignment horizontal="center"/>
    </xf>
    <xf numFmtId="0" fontId="1" fillId="0" borderId="8" xfId="71" applyFont="1" applyBorder="1" applyAlignment="1">
      <alignment horizontal="right"/>
    </xf>
    <xf numFmtId="0" fontId="2" fillId="0" borderId="9" xfId="71" applyFont="1" applyBorder="1" applyAlignment="1">
      <alignment wrapText="1"/>
    </xf>
    <xf numFmtId="0" fontId="1" fillId="0" borderId="3" xfId="71" applyFont="1" applyBorder="1" applyAlignment="1">
      <alignment horizontal="center" vertical="center"/>
    </xf>
    <xf numFmtId="2" fontId="1" fillId="0" borderId="3" xfId="64" applyNumberFormat="1" applyFont="1" applyBorder="1" applyAlignment="1">
      <alignment horizontal="center" vertical="center"/>
    </xf>
    <xf numFmtId="0" fontId="1" fillId="0" borderId="9" xfId="72" applyFont="1" applyBorder="1" applyAlignment="1">
      <alignment horizontal="center" vertical="center"/>
    </xf>
    <xf numFmtId="0" fontId="2" fillId="0" borderId="9" xfId="71" applyFont="1" applyBorder="1" applyAlignment="1"/>
    <xf numFmtId="2" fontId="1" fillId="0" borderId="9" xfId="72" applyNumberFormat="1" applyFont="1" applyBorder="1" applyAlignment="1">
      <alignment horizontal="center" vertical="center"/>
    </xf>
    <xf numFmtId="0" fontId="1" fillId="0" borderId="8" xfId="71" applyFont="1" applyBorder="1" applyAlignment="1">
      <alignment horizontal="right" vertical="center"/>
    </xf>
    <xf numFmtId="2" fontId="1" fillId="0" borderId="3" xfId="72" applyNumberFormat="1" applyFont="1" applyBorder="1" applyAlignment="1">
      <alignment horizontal="center" vertical="center"/>
    </xf>
    <xf numFmtId="0" fontId="2" fillId="0" borderId="3" xfId="71" applyFont="1" applyBorder="1" applyAlignment="1"/>
    <xf numFmtId="0" fontId="1" fillId="0" borderId="3" xfId="71" applyFont="1" applyBorder="1" applyAlignment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2" borderId="8" xfId="0" applyFont="1" applyFill="1" applyBorder="1"/>
    <xf numFmtId="0" fontId="1" fillId="2" borderId="3" xfId="0" applyFont="1" applyFill="1" applyBorder="1"/>
    <xf numFmtId="0" fontId="1" fillId="0" borderId="11" xfId="0" applyFont="1" applyBorder="1"/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2" fontId="1" fillId="0" borderId="12" xfId="64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72" applyNumberFormat="1" applyFont="1" applyBorder="1" applyAlignment="1">
      <alignment horizontal="center" vertical="center"/>
    </xf>
    <xf numFmtId="180" fontId="1" fillId="3" borderId="3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2" fontId="1" fillId="0" borderId="10" xfId="69" applyNumberFormat="1" applyFont="1" applyBorder="1" applyAlignment="1">
      <alignment horizontal="center" vertical="center"/>
    </xf>
    <xf numFmtId="1" fontId="1" fillId="5" borderId="10" xfId="0" applyNumberFormat="1" applyFont="1" applyFill="1" applyBorder="1" applyProtection="1">
      <protection locked="0"/>
    </xf>
    <xf numFmtId="0" fontId="1" fillId="2" borderId="10" xfId="72" applyFont="1" applyFill="1" applyBorder="1" applyAlignment="1">
      <alignment horizontal="center"/>
    </xf>
    <xf numFmtId="0" fontId="1" fillId="0" borderId="10" xfId="72" applyFont="1" applyBorder="1" applyAlignment="1">
      <alignment horizontal="center" vertical="center"/>
    </xf>
    <xf numFmtId="2" fontId="1" fillId="0" borderId="10" xfId="72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2" borderId="10" xfId="0" applyFont="1" applyFill="1" applyBorder="1"/>
    <xf numFmtId="2" fontId="1" fillId="0" borderId="15" xfId="72" applyNumberFormat="1" applyFont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I29"/>
  <sheetViews>
    <sheetView tabSelected="1" workbookViewId="0">
      <selection activeCell="B28" sqref="B28"/>
    </sheetView>
  </sheetViews>
  <sheetFormatPr defaultColWidth="9" defaultRowHeight="15"/>
  <cols>
    <col min="1" max="1" width="16.2857142857143" customWidth="1"/>
    <col min="2" max="2" width="14.8571428571429" customWidth="1"/>
    <col min="3" max="3" width="41.8571428571429" customWidth="1"/>
    <col min="4" max="4" width="13.5714285714286" customWidth="1"/>
    <col min="5" max="5" width="14.8571428571429" customWidth="1"/>
    <col min="6" max="6" width="15" customWidth="1"/>
    <col min="7" max="7" width="10.2857142857143" customWidth="1"/>
    <col min="8" max="8" width="10" customWidth="1"/>
    <col min="9" max="9" width="14.4285714285714" customWidth="1"/>
  </cols>
  <sheetData>
    <row r="1" spans="1:9">
      <c r="A1" s="2" t="s">
        <v>0</v>
      </c>
      <c r="B1" s="3"/>
      <c r="C1" s="4"/>
      <c r="D1" s="2" t="s">
        <v>1</v>
      </c>
      <c r="E1" s="5"/>
      <c r="F1" s="2"/>
      <c r="G1" s="2"/>
      <c r="H1" s="2" t="s">
        <v>2</v>
      </c>
      <c r="I1" s="55">
        <v>45307</v>
      </c>
    </row>
    <row r="2" ht="7.5" customHeight="1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56" t="s">
        <v>11</v>
      </c>
    </row>
    <row r="4" spans="1:9">
      <c r="A4" s="9"/>
      <c r="B4" s="10" t="s">
        <v>12</v>
      </c>
      <c r="C4" s="11" t="s">
        <v>13</v>
      </c>
      <c r="D4" s="12" t="s">
        <v>14</v>
      </c>
      <c r="E4" s="12">
        <v>22.29</v>
      </c>
      <c r="F4" s="13">
        <f t="shared" ref="F4:F6" si="0">I4*4+H4*9+G4*4</f>
        <v>223.35</v>
      </c>
      <c r="G4" s="13">
        <v>4.9</v>
      </c>
      <c r="H4" s="13">
        <v>9.83</v>
      </c>
      <c r="I4" s="57">
        <v>28.82</v>
      </c>
    </row>
    <row r="5" spans="1:9">
      <c r="A5" s="9"/>
      <c r="B5" s="14" t="s">
        <v>15</v>
      </c>
      <c r="C5" s="15" t="s">
        <v>16</v>
      </c>
      <c r="D5" s="12">
        <v>200</v>
      </c>
      <c r="E5" s="13">
        <v>3.05</v>
      </c>
      <c r="F5" s="13">
        <f t="shared" si="0"/>
        <v>82.96</v>
      </c>
      <c r="G5" s="13">
        <v>0.18</v>
      </c>
      <c r="H5" s="12">
        <v>0.04</v>
      </c>
      <c r="I5" s="57">
        <v>20.47</v>
      </c>
    </row>
    <row r="6" spans="1:9">
      <c r="A6" s="9"/>
      <c r="B6" s="14" t="s">
        <v>17</v>
      </c>
      <c r="C6" s="15" t="s">
        <v>18</v>
      </c>
      <c r="D6" s="12">
        <v>30</v>
      </c>
      <c r="E6" s="16">
        <v>2</v>
      </c>
      <c r="F6" s="13">
        <f t="shared" si="0"/>
        <v>70.48</v>
      </c>
      <c r="G6" s="17">
        <v>2.28</v>
      </c>
      <c r="H6" s="18">
        <v>0.24</v>
      </c>
      <c r="I6" s="58">
        <v>14.8</v>
      </c>
    </row>
    <row r="7" spans="1:9">
      <c r="A7" s="9"/>
      <c r="B7" s="19"/>
      <c r="C7" s="20"/>
      <c r="D7" s="21"/>
      <c r="E7" s="22"/>
      <c r="F7" s="13"/>
      <c r="G7" s="21"/>
      <c r="H7" s="21"/>
      <c r="I7" s="59"/>
    </row>
    <row r="8" s="1" customFormat="1" spans="1:9">
      <c r="A8" s="23" t="s">
        <v>19</v>
      </c>
      <c r="B8" s="24"/>
      <c r="C8" s="25"/>
      <c r="D8" s="26"/>
      <c r="E8" s="27"/>
      <c r="F8" s="28"/>
      <c r="G8" s="29"/>
      <c r="H8" s="29"/>
      <c r="I8" s="60"/>
    </row>
    <row r="9" ht="15.75" spans="1:9">
      <c r="A9" s="9"/>
      <c r="B9" s="30" t="s">
        <v>20</v>
      </c>
      <c r="C9" s="31" t="s">
        <v>21</v>
      </c>
      <c r="D9" s="32">
        <v>60</v>
      </c>
      <c r="E9" s="33">
        <v>3.67</v>
      </c>
      <c r="F9" s="13">
        <f t="shared" ref="F9:F22" si="1">I9*4+H9*9+G9*4</f>
        <v>131.39</v>
      </c>
      <c r="G9" s="34">
        <v>7.98</v>
      </c>
      <c r="H9" s="34">
        <v>6.03</v>
      </c>
      <c r="I9" s="61">
        <v>11.3</v>
      </c>
    </row>
    <row r="10" ht="15.75" spans="1:9">
      <c r="A10" s="9"/>
      <c r="B10" s="30" t="s">
        <v>22</v>
      </c>
      <c r="C10" s="35" t="s">
        <v>23</v>
      </c>
      <c r="D10" s="32">
        <v>200</v>
      </c>
      <c r="E10" s="33">
        <v>7.73</v>
      </c>
      <c r="F10" s="13">
        <f t="shared" si="1"/>
        <v>186.381</v>
      </c>
      <c r="G10" s="36">
        <v>14.359</v>
      </c>
      <c r="H10" s="36">
        <v>9.333</v>
      </c>
      <c r="I10" s="62">
        <v>11.237</v>
      </c>
    </row>
    <row r="11" ht="15.75" spans="1:9">
      <c r="A11" s="9"/>
      <c r="B11" s="37" t="s">
        <v>22</v>
      </c>
      <c r="C11" s="35" t="s">
        <v>24</v>
      </c>
      <c r="D11" s="32">
        <v>90</v>
      </c>
      <c r="E11" s="33">
        <v>57.39</v>
      </c>
      <c r="F11" s="13">
        <f t="shared" si="1"/>
        <v>179.44</v>
      </c>
      <c r="G11" s="38">
        <v>2.98</v>
      </c>
      <c r="H11" s="38">
        <v>10.56</v>
      </c>
      <c r="I11" s="62">
        <v>18.12</v>
      </c>
    </row>
    <row r="12" ht="15.75" spans="1:9">
      <c r="A12" s="9"/>
      <c r="B12" s="30" t="s">
        <v>25</v>
      </c>
      <c r="C12" s="35" t="s">
        <v>26</v>
      </c>
      <c r="D12" s="32">
        <v>150</v>
      </c>
      <c r="E12" s="33">
        <v>8.23</v>
      </c>
      <c r="F12" s="13">
        <f t="shared" si="1"/>
        <v>125.34</v>
      </c>
      <c r="G12" s="38">
        <v>0.42</v>
      </c>
      <c r="H12" s="38">
        <v>0.02</v>
      </c>
      <c r="I12" s="62">
        <v>30.87</v>
      </c>
    </row>
    <row r="13" ht="15.75" spans="1:9">
      <c r="A13" s="9"/>
      <c r="B13" s="30" t="s">
        <v>27</v>
      </c>
      <c r="C13" s="39" t="s">
        <v>28</v>
      </c>
      <c r="D13" s="32">
        <v>200</v>
      </c>
      <c r="E13" s="33">
        <v>15</v>
      </c>
      <c r="F13" s="13">
        <f t="shared" si="1"/>
        <v>70.48</v>
      </c>
      <c r="G13" s="38">
        <v>2.28</v>
      </c>
      <c r="H13" s="38">
        <v>0.24</v>
      </c>
      <c r="I13" s="62">
        <v>14.8</v>
      </c>
    </row>
    <row r="14" spans="1:9">
      <c r="A14" s="9"/>
      <c r="B14" s="30" t="s">
        <v>22</v>
      </c>
      <c r="C14" s="40" t="s">
        <v>18</v>
      </c>
      <c r="D14" s="32">
        <v>30</v>
      </c>
      <c r="E14" s="33">
        <v>2</v>
      </c>
      <c r="F14" s="13">
        <f t="shared" si="1"/>
        <v>63.57</v>
      </c>
      <c r="G14" s="38">
        <v>1.98</v>
      </c>
      <c r="H14" s="38">
        <v>0.33</v>
      </c>
      <c r="I14" s="62">
        <v>13.17</v>
      </c>
    </row>
    <row r="15" spans="1:9">
      <c r="A15" s="9"/>
      <c r="B15" s="30" t="s">
        <v>22</v>
      </c>
      <c r="C15" s="40" t="s">
        <v>29</v>
      </c>
      <c r="D15" s="32">
        <v>30</v>
      </c>
      <c r="E15" s="33">
        <v>2</v>
      </c>
      <c r="F15" s="13">
        <f t="shared" si="1"/>
        <v>295.53</v>
      </c>
      <c r="G15" s="41">
        <v>8.1</v>
      </c>
      <c r="H15" s="41">
        <v>4.93</v>
      </c>
      <c r="I15" s="63">
        <v>54.69</v>
      </c>
    </row>
    <row r="16" spans="1:9">
      <c r="A16" s="9"/>
      <c r="B16" s="30"/>
      <c r="C16" s="40"/>
      <c r="D16" s="32"/>
      <c r="E16" s="33"/>
      <c r="F16" s="13"/>
      <c r="G16" s="41"/>
      <c r="H16" s="41"/>
      <c r="I16" s="63"/>
    </row>
    <row r="17" ht="15.75" spans="1:9">
      <c r="A17" s="9" t="s">
        <v>30</v>
      </c>
      <c r="B17" s="14" t="s">
        <v>31</v>
      </c>
      <c r="C17" s="42" t="s">
        <v>32</v>
      </c>
      <c r="D17" s="12" t="s">
        <v>33</v>
      </c>
      <c r="E17" s="33">
        <v>31.21</v>
      </c>
      <c r="F17" s="13">
        <f t="shared" si="1"/>
        <v>112.35</v>
      </c>
      <c r="G17" s="41">
        <v>6.52</v>
      </c>
      <c r="H17" s="41">
        <v>1.67</v>
      </c>
      <c r="I17" s="63">
        <v>17.81</v>
      </c>
    </row>
    <row r="18" spans="1:9">
      <c r="A18" s="9"/>
      <c r="B18" s="43"/>
      <c r="C18" s="44"/>
      <c r="D18" s="45"/>
      <c r="E18" s="33"/>
      <c r="F18" s="13"/>
      <c r="G18" s="38"/>
      <c r="H18" s="38"/>
      <c r="I18" s="62"/>
    </row>
    <row r="19" s="1" customFormat="1" spans="1:9">
      <c r="A19" s="23" t="s">
        <v>34</v>
      </c>
      <c r="B19" s="46"/>
      <c r="C19" s="47"/>
      <c r="D19" s="47"/>
      <c r="E19" s="47"/>
      <c r="F19" s="28"/>
      <c r="G19" s="47"/>
      <c r="H19" s="47"/>
      <c r="I19" s="64"/>
    </row>
    <row r="20" ht="15.75" spans="1:9">
      <c r="A20" s="9"/>
      <c r="B20" s="30" t="s">
        <v>20</v>
      </c>
      <c r="C20" s="31" t="s">
        <v>21</v>
      </c>
      <c r="D20" s="32">
        <v>100</v>
      </c>
      <c r="E20" s="33">
        <f>E9/0.6</f>
        <v>6.11666666666667</v>
      </c>
      <c r="F20" s="13">
        <f t="shared" si="1"/>
        <v>131.39</v>
      </c>
      <c r="G20" s="34">
        <v>7.98</v>
      </c>
      <c r="H20" s="34">
        <v>6.03</v>
      </c>
      <c r="I20" s="61">
        <v>11.3</v>
      </c>
    </row>
    <row r="21" ht="15.75" spans="1:9">
      <c r="A21" s="9"/>
      <c r="B21" s="30" t="s">
        <v>22</v>
      </c>
      <c r="C21" s="35" t="s">
        <v>23</v>
      </c>
      <c r="D21" s="32">
        <v>250</v>
      </c>
      <c r="E21" s="33">
        <f>E10/4*5</f>
        <v>9.6625</v>
      </c>
      <c r="F21" s="13">
        <f t="shared" si="1"/>
        <v>248.38</v>
      </c>
      <c r="G21" s="34">
        <v>17.95</v>
      </c>
      <c r="H21" s="34">
        <v>11.66</v>
      </c>
      <c r="I21" s="61">
        <v>17.91</v>
      </c>
    </row>
    <row r="22" ht="15.75" spans="1:9">
      <c r="A22" s="9"/>
      <c r="B22" s="37" t="s">
        <v>22</v>
      </c>
      <c r="C22" s="35" t="s">
        <v>24</v>
      </c>
      <c r="D22" s="32">
        <v>100</v>
      </c>
      <c r="E22" s="33">
        <f>E11*0.9</f>
        <v>51.651</v>
      </c>
      <c r="F22" s="13">
        <f t="shared" si="1"/>
        <v>380.05</v>
      </c>
      <c r="G22" s="36">
        <v>21.44</v>
      </c>
      <c r="H22" s="36">
        <v>22.17</v>
      </c>
      <c r="I22" s="62">
        <v>23.69</v>
      </c>
    </row>
    <row r="23" ht="15.75" spans="1:9">
      <c r="A23" s="9"/>
      <c r="B23" s="30" t="s">
        <v>25</v>
      </c>
      <c r="C23" s="35" t="s">
        <v>26</v>
      </c>
      <c r="D23" s="32">
        <v>180</v>
      </c>
      <c r="E23" s="33">
        <f>E12/15*18</f>
        <v>9.876</v>
      </c>
      <c r="F23" s="13">
        <f t="shared" ref="F23:F29" si="2">I23*4+H23*9+G23*4</f>
        <v>189.384</v>
      </c>
      <c r="G23" s="38">
        <v>5.136</v>
      </c>
      <c r="H23" s="38">
        <v>6.12</v>
      </c>
      <c r="I23" s="62">
        <v>28.44</v>
      </c>
    </row>
    <row r="24" ht="15.75" spans="1:9">
      <c r="A24" s="9"/>
      <c r="B24" s="30" t="s">
        <v>27</v>
      </c>
      <c r="C24" s="39" t="s">
        <v>28</v>
      </c>
      <c r="D24" s="32">
        <v>200</v>
      </c>
      <c r="E24" s="33">
        <v>15</v>
      </c>
      <c r="F24" s="13">
        <f t="shared" si="2"/>
        <v>111.28</v>
      </c>
      <c r="G24" s="38">
        <v>0.16</v>
      </c>
      <c r="H24" s="38">
        <v>0.16</v>
      </c>
      <c r="I24" s="62">
        <v>27.3</v>
      </c>
    </row>
    <row r="25" spans="1:9">
      <c r="A25" s="9"/>
      <c r="B25" s="30" t="s">
        <v>22</v>
      </c>
      <c r="C25" s="40" t="s">
        <v>18</v>
      </c>
      <c r="D25" s="32">
        <v>60</v>
      </c>
      <c r="E25" s="33">
        <v>4</v>
      </c>
      <c r="F25" s="13">
        <f t="shared" si="2"/>
        <v>140.96</v>
      </c>
      <c r="G25" s="38">
        <v>4.56</v>
      </c>
      <c r="H25" s="38">
        <v>0.48</v>
      </c>
      <c r="I25" s="62">
        <v>29.6</v>
      </c>
    </row>
    <row r="26" spans="1:9">
      <c r="A26" s="9"/>
      <c r="B26" s="30" t="s">
        <v>22</v>
      </c>
      <c r="C26" s="40" t="s">
        <v>29</v>
      </c>
      <c r="D26" s="32">
        <v>30</v>
      </c>
      <c r="E26" s="33">
        <v>2</v>
      </c>
      <c r="F26" s="13">
        <f t="shared" si="2"/>
        <v>63.57</v>
      </c>
      <c r="G26" s="38">
        <v>1.98</v>
      </c>
      <c r="H26" s="38">
        <v>0.33</v>
      </c>
      <c r="I26" s="62">
        <v>13.17</v>
      </c>
    </row>
    <row r="27" spans="1:9">
      <c r="A27" s="9"/>
      <c r="B27" s="30"/>
      <c r="C27" s="40"/>
      <c r="D27" s="32"/>
      <c r="E27" s="33"/>
      <c r="F27" s="13"/>
      <c r="G27" s="38"/>
      <c r="H27" s="38"/>
      <c r="I27" s="62"/>
    </row>
    <row r="28" ht="15.75" spans="1:9">
      <c r="A28" s="9" t="s">
        <v>30</v>
      </c>
      <c r="B28" s="14" t="s">
        <v>31</v>
      </c>
      <c r="C28" s="42" t="s">
        <v>32</v>
      </c>
      <c r="D28" s="12" t="s">
        <v>33</v>
      </c>
      <c r="E28" s="33">
        <v>31.21</v>
      </c>
      <c r="F28" s="13">
        <f t="shared" ref="F28" si="3">I28*4+H28*9+G28*4</f>
        <v>112.35</v>
      </c>
      <c r="G28" s="41">
        <v>6.52</v>
      </c>
      <c r="H28" s="41">
        <v>1.67</v>
      </c>
      <c r="I28" s="63">
        <v>17.81</v>
      </c>
    </row>
    <row r="29" ht="15.75" spans="1:9">
      <c r="A29" s="48"/>
      <c r="B29" s="49" t="s">
        <v>17</v>
      </c>
      <c r="C29" s="50" t="s">
        <v>35</v>
      </c>
      <c r="D29" s="51">
        <v>100</v>
      </c>
      <c r="E29" s="52">
        <v>23.97</v>
      </c>
      <c r="F29" s="53">
        <f t="shared" si="2"/>
        <v>55.53</v>
      </c>
      <c r="G29" s="54">
        <v>1.32</v>
      </c>
      <c r="H29" s="54">
        <v>0.29</v>
      </c>
      <c r="I29" s="65">
        <v>11.91</v>
      </c>
    </row>
  </sheetData>
  <mergeCells count="1">
    <mergeCell ref="B1:C1"/>
  </mergeCells>
  <pageMargins left="0.25" right="0.25" top="0.75" bottom="0.75" header="0.3" footer="0.3"/>
  <pageSetup paperSize="9" scale="8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2021-09-10T05:56:00Z</cp:lastPrinted>
  <dcterms:modified xsi:type="dcterms:W3CDTF">2024-01-15T07:33:16Z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47EF10460E43400B9D8002D8648209E5_12</vt:lpwstr>
  </property>
  <property fmtid="{D5CDD505-2E9C-101B-9397-08002B2CF9AE}" pid="4" name="KSOProductBuildVer">
    <vt:lpwstr>1049-12.2.0.13412</vt:lpwstr>
  </property>
</Properties>
</file>