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715" windowHeight="10755"/>
  </bookViews>
  <sheets>
    <sheet name="1" sheetId="1" r:id="rId1"/>
  </sheets>
  <definedNames>
    <definedName name="_xlnm.Print_Area" localSheetId="0">'1'!$A$3:$I$40</definedName>
  </definedNames>
  <calcPr calcId="144525"/>
</workbook>
</file>

<file path=xl/sharedStrings.xml><?xml version="1.0" encoding="utf-8"?>
<sst xmlns="http://schemas.openxmlformats.org/spreadsheetml/2006/main" count="76" uniqueCount="42">
  <si>
    <t>"Согласовано"</t>
  </si>
  <si>
    <t>Директор школы____________/__________________/</t>
  </si>
  <si>
    <t>Школа</t>
  </si>
  <si>
    <t>ГКОУ УР "КШ №7 г. Можги"</t>
  </si>
  <si>
    <t>Отд./корп</t>
  </si>
  <si>
    <t>День</t>
  </si>
  <si>
    <t>Прием пищи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</si>
  <si>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</si>
  <si>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</si>
  <si>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</si>
  <si>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</si>
  <si>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</si>
  <si>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</si>
  <si>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</si>
  <si>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</si>
  <si>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</si>
  <si>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127/08</t>
  </si>
  <si>
    <t>Каша молочная пшеничная с маслом</t>
  </si>
  <si>
    <t>200/10</t>
  </si>
  <si>
    <t>685/04</t>
  </si>
  <si>
    <t>Чай с сахаром</t>
  </si>
  <si>
    <t>ГОСТ</t>
  </si>
  <si>
    <t>Хлеб пшеничный</t>
  </si>
  <si>
    <t>Обед 7-11 лет</t>
  </si>
  <si>
    <t>ттк</t>
  </si>
  <si>
    <t>Салат из свежей моркови с чесноком</t>
  </si>
  <si>
    <t>124/04</t>
  </si>
  <si>
    <t>Щи из св. капусты с картофелем со смет.</t>
  </si>
  <si>
    <t>Биточки школьные</t>
  </si>
  <si>
    <t>Пюре гороховое</t>
  </si>
  <si>
    <t>Сок фруктовый</t>
  </si>
  <si>
    <t>Хлеб Дарницкий</t>
  </si>
  <si>
    <t>Полдник</t>
  </si>
  <si>
    <t>гост</t>
  </si>
  <si>
    <t>Кондитерские изделия</t>
  </si>
  <si>
    <t>Фрукты свежие</t>
  </si>
  <si>
    <t>Завтрак 12 лет и старше</t>
  </si>
  <si>
    <t>Обед 12 лет и старше</t>
  </si>
  <si>
    <t>250/10</t>
  </si>
  <si>
    <t>РКС</t>
  </si>
  <si>
    <t>Сдоба выборгская</t>
  </si>
  <si>
    <t>Повар с мат.отв.                                         Никитина С.Н.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</si>
</sst>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5">
    <font>
      <sz val="11"/>
      <color theme="1"/>
      <name val="Calibri"/>
      <charset val="134"/>
      <scheme val="minor"/>
    </font>
    <font>
      <sz val="12"/>
      <color theme="1"/>
      <name val="Franklin Gothic Book"/>
      <charset val="134"/>
    </font>
    <font>
      <sz val="12"/>
      <color theme="1"/>
      <name val="Franklin Gothic Book"/>
      <charset val="204"/>
    </font>
    <font>
      <sz val="12"/>
      <color theme="1"/>
      <name val="Franklin Gothic Book"/>
      <charset val="177"/>
    </font>
    <font>
      <sz val="16"/>
      <color theme="1"/>
      <name val="David"/>
      <charset val="177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1"/>
      <name val="Calibri"/>
      <charset val="20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2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4" borderId="8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11" applyNumberFormat="0" applyAlignment="0" applyProtection="0">
      <alignment vertical="center"/>
    </xf>
    <xf numFmtId="0" fontId="14" fillId="6" borderId="12" applyNumberFormat="0" applyAlignment="0" applyProtection="0">
      <alignment vertical="center"/>
    </xf>
    <xf numFmtId="0" fontId="15" fillId="6" borderId="11" applyNumberFormat="0" applyAlignment="0" applyProtection="0">
      <alignment vertical="center"/>
    </xf>
    <xf numFmtId="0" fontId="16" fillId="7" borderId="13" applyNumberFormat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</cellStyleXfs>
  <cellXfs count="62">
    <xf numFmtId="0" fontId="0" fillId="0" borderId="0" xfId="0"/>
    <xf numFmtId="0" fontId="0" fillId="2" borderId="0" xfId="0" applyFill="1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2" borderId="1" xfId="0" applyFont="1" applyFill="1" applyBorder="1" applyAlignment="1" applyProtection="1">
      <protection locked="0"/>
    </xf>
    <xf numFmtId="0" fontId="2" fillId="0" borderId="2" xfId="0" applyFont="1" applyBorder="1" applyAlignment="1" applyProtection="1">
      <protection locked="0"/>
    </xf>
    <xf numFmtId="49" fontId="2" fillId="2" borderId="3" xfId="0" applyNumberFormat="1" applyFont="1" applyFill="1" applyBorder="1" applyProtection="1">
      <protection locked="0"/>
    </xf>
    <xf numFmtId="0" fontId="2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2" borderId="3" xfId="0" applyFont="1" applyFill="1" applyBorder="1"/>
    <xf numFmtId="0" fontId="2" fillId="0" borderId="5" xfId="0" applyFont="1" applyBorder="1" applyAlignment="1">
      <alignment horizontal="right" vertical="center"/>
    </xf>
    <xf numFmtId="0" fontId="2" fillId="0" borderId="3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2" fontId="2" fillId="0" borderId="4" xfId="0" applyNumberFormat="1" applyFont="1" applyBorder="1" applyAlignment="1">
      <alignment horizontal="center" vertical="center"/>
    </xf>
    <xf numFmtId="2" fontId="2" fillId="0" borderId="3" xfId="0" applyNumberFormat="1" applyFont="1" applyBorder="1" applyAlignment="1">
      <alignment horizontal="center" vertical="center"/>
    </xf>
    <xf numFmtId="0" fontId="2" fillId="0" borderId="3" xfId="0" applyFont="1" applyBorder="1"/>
    <xf numFmtId="0" fontId="2" fillId="0" borderId="4" xfId="0" applyFont="1" applyBorder="1" applyAlignment="1">
      <alignment vertical="center"/>
    </xf>
    <xf numFmtId="0" fontId="2" fillId="3" borderId="5" xfId="0" applyFont="1" applyFill="1" applyBorder="1" applyAlignment="1">
      <alignment horizontal="right" vertical="center"/>
    </xf>
    <xf numFmtId="0" fontId="2" fillId="3" borderId="4" xfId="0" applyFont="1" applyFill="1" applyBorder="1" applyAlignment="1">
      <alignment vertical="center"/>
    </xf>
    <xf numFmtId="0" fontId="2" fillId="3" borderId="3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right" vertical="center"/>
    </xf>
    <xf numFmtId="0" fontId="2" fillId="0" borderId="3" xfId="68" applyFont="1" applyBorder="1" applyAlignment="1">
      <alignment horizontal="right"/>
    </xf>
    <xf numFmtId="0" fontId="2" fillId="0" borderId="3" xfId="68" applyFont="1" applyBorder="1" applyAlignment="1"/>
    <xf numFmtId="0" fontId="2" fillId="0" borderId="3" xfId="68" applyFont="1" applyBorder="1" applyAlignment="1">
      <alignment horizontal="center" vertical="center"/>
    </xf>
    <xf numFmtId="2" fontId="2" fillId="0" borderId="6" xfId="75" applyNumberFormat="1" applyFont="1" applyBorder="1" applyAlignment="1">
      <alignment horizontal="center" vertical="center"/>
    </xf>
    <xf numFmtId="2" fontId="2" fillId="0" borderId="3" xfId="69" applyNumberFormat="1" applyFont="1" applyBorder="1" applyAlignment="1">
      <alignment horizontal="center" vertical="center"/>
    </xf>
    <xf numFmtId="0" fontId="2" fillId="2" borderId="3" xfId="0" applyFont="1" applyFill="1" applyBorder="1" applyProtection="1">
      <protection locked="0"/>
    </xf>
    <xf numFmtId="0" fontId="2" fillId="2" borderId="3" xfId="0" applyFont="1" applyFill="1" applyBorder="1" applyAlignment="1" applyProtection="1">
      <alignment wrapText="1"/>
      <protection locked="0"/>
    </xf>
    <xf numFmtId="1" fontId="2" fillId="2" borderId="3" xfId="0" applyNumberFormat="1" applyFont="1" applyFill="1" applyBorder="1" applyProtection="1">
      <protection locked="0"/>
    </xf>
    <xf numFmtId="2" fontId="2" fillId="2" borderId="3" xfId="0" applyNumberFormat="1" applyFont="1" applyFill="1" applyBorder="1" applyAlignment="1" applyProtection="1">
      <alignment horizontal="center"/>
      <protection locked="0"/>
    </xf>
    <xf numFmtId="2" fontId="2" fillId="2" borderId="3" xfId="0" applyNumberFormat="1" applyFont="1" applyFill="1" applyBorder="1" applyAlignment="1">
      <alignment horizontal="center" vertical="center"/>
    </xf>
    <xf numFmtId="2" fontId="2" fillId="2" borderId="3" xfId="0" applyNumberFormat="1" applyFont="1" applyFill="1" applyBorder="1" applyProtection="1">
      <protection locked="0"/>
    </xf>
    <xf numFmtId="0" fontId="1" fillId="0" borderId="5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left" vertical="top" wrapText="1"/>
    </xf>
    <xf numFmtId="1" fontId="1" fillId="0" borderId="3" xfId="0" applyNumberFormat="1" applyFont="1" applyFill="1" applyBorder="1" applyAlignment="1">
      <alignment horizontal="center" vertical="center"/>
    </xf>
    <xf numFmtId="2" fontId="2" fillId="0" borderId="3" xfId="64" applyNumberFormat="1" applyFont="1" applyBorder="1" applyAlignment="1">
      <alignment horizontal="center" vertical="center"/>
    </xf>
    <xf numFmtId="2" fontId="2" fillId="0" borderId="3" xfId="72" applyNumberFormat="1" applyFont="1" applyBorder="1" applyAlignment="1">
      <alignment horizontal="center"/>
    </xf>
    <xf numFmtId="0" fontId="2" fillId="0" borderId="5" xfId="71" applyFont="1" applyBorder="1" applyAlignment="1">
      <alignment horizontal="right"/>
    </xf>
    <xf numFmtId="0" fontId="2" fillId="0" borderId="4" xfId="71" applyFont="1" applyBorder="1" applyAlignment="1"/>
    <xf numFmtId="0" fontId="2" fillId="0" borderId="3" xfId="71" applyFont="1" applyBorder="1" applyAlignment="1">
      <alignment horizontal="center" vertical="center"/>
    </xf>
    <xf numFmtId="2" fontId="2" fillId="0" borderId="4" xfId="72" applyNumberFormat="1" applyFont="1" applyBorder="1" applyAlignment="1">
      <alignment horizontal="center" vertical="center"/>
    </xf>
    <xf numFmtId="2" fontId="2" fillId="0" borderId="3" xfId="72" applyNumberFormat="1" applyFont="1" applyBorder="1" applyAlignment="1">
      <alignment horizontal="center" vertical="center"/>
    </xf>
    <xf numFmtId="0" fontId="2" fillId="0" borderId="3" xfId="71" applyFont="1" applyBorder="1" applyAlignment="1"/>
    <xf numFmtId="0" fontId="2" fillId="0" borderId="2" xfId="71" applyFont="1" applyBorder="1" applyAlignment="1">
      <alignment horizontal="right"/>
    </xf>
    <xf numFmtId="2" fontId="2" fillId="0" borderId="3" xfId="0" applyNumberFormat="1" applyFont="1" applyBorder="1" applyAlignment="1">
      <alignment horizontal="center"/>
    </xf>
    <xf numFmtId="0" fontId="2" fillId="0" borderId="3" xfId="71" applyFont="1" applyBorder="1" applyAlignment="1">
      <alignment wrapText="1"/>
    </xf>
    <xf numFmtId="0" fontId="2" fillId="2" borderId="2" xfId="71" applyFont="1" applyFill="1" applyBorder="1" applyAlignment="1">
      <alignment horizontal="right"/>
    </xf>
    <xf numFmtId="0" fontId="2" fillId="2" borderId="3" xfId="71" applyFont="1" applyFill="1" applyBorder="1" applyAlignment="1">
      <alignment wrapText="1"/>
    </xf>
    <xf numFmtId="0" fontId="2" fillId="2" borderId="3" xfId="71" applyFont="1" applyFill="1" applyBorder="1" applyAlignment="1">
      <alignment horizontal="center" vertical="center"/>
    </xf>
    <xf numFmtId="2" fontId="2" fillId="2" borderId="3" xfId="64" applyNumberFormat="1" applyFont="1" applyFill="1" applyBorder="1" applyAlignment="1">
      <alignment horizontal="center" vertical="center"/>
    </xf>
    <xf numFmtId="2" fontId="2" fillId="2" borderId="3" xfId="0" applyNumberFormat="1" applyFont="1" applyFill="1" applyBorder="1" applyAlignment="1">
      <alignment horizontal="center"/>
    </xf>
    <xf numFmtId="2" fontId="2" fillId="2" borderId="3" xfId="0" applyNumberFormat="1" applyFont="1" applyFill="1" applyBorder="1"/>
    <xf numFmtId="0" fontId="2" fillId="3" borderId="3" xfId="71" applyFont="1" applyFill="1" applyBorder="1" applyAlignment="1">
      <alignment horizontal="center" vertical="center"/>
    </xf>
    <xf numFmtId="0" fontId="2" fillId="0" borderId="3" xfId="71" applyFont="1" applyBorder="1" applyAlignment="1">
      <alignment horizontal="right"/>
    </xf>
    <xf numFmtId="0" fontId="2" fillId="0" borderId="7" xfId="0" applyFont="1" applyBorder="1" applyAlignment="1">
      <alignment horizontal="center"/>
    </xf>
    <xf numFmtId="0" fontId="3" fillId="0" borderId="0" xfId="0" applyFont="1"/>
    <xf numFmtId="0" fontId="4" fillId="0" borderId="0" xfId="0" applyFont="1"/>
    <xf numFmtId="180" fontId="2" fillId="2" borderId="3" xfId="0" applyNumberFormat="1" applyFont="1" applyFill="1" applyBorder="1" applyProtection="1">
      <protection locked="0"/>
    </xf>
  </cellXfs>
  <cellStyles count="82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10" xfId="49"/>
    <cellStyle name="Обычный 11" xfId="50"/>
    <cellStyle name="Обычный 12" xfId="51"/>
    <cellStyle name="Обычный 13" xfId="52"/>
    <cellStyle name="Обычный 14" xfId="53"/>
    <cellStyle name="Обычный 15" xfId="54"/>
    <cellStyle name="Обычный 16" xfId="55"/>
    <cellStyle name="Обычный 17" xfId="56"/>
    <cellStyle name="Обычный 18" xfId="57"/>
    <cellStyle name="Обычный 19" xfId="58"/>
    <cellStyle name="Обычный 2" xfId="59"/>
    <cellStyle name="Обычный 20" xfId="60"/>
    <cellStyle name="Обычный 21" xfId="61"/>
    <cellStyle name="Обычный 22" xfId="62"/>
    <cellStyle name="Обычный 23" xfId="63"/>
    <cellStyle name="Обычный 24" xfId="64"/>
    <cellStyle name="Обычный 25" xfId="65"/>
    <cellStyle name="Обычный 26" xfId="66"/>
    <cellStyle name="Обычный 27" xfId="67"/>
    <cellStyle name="Обычный 28" xfId="68"/>
    <cellStyle name="Обычный 29" xfId="69"/>
    <cellStyle name="Обычный 3" xfId="70"/>
    <cellStyle name="Обычный 30" xfId="71"/>
    <cellStyle name="Обычный 32" xfId="72"/>
    <cellStyle name="Обычный 33" xfId="73"/>
    <cellStyle name="Обычный 34" xfId="74"/>
    <cellStyle name="Обычный 35" xfId="75"/>
    <cellStyle name="Обычный 4" xfId="76"/>
    <cellStyle name="Обычный 5" xfId="77"/>
    <cellStyle name="Обычный 6" xfId="78"/>
    <cellStyle name="Обычный 7" xfId="79"/>
    <cellStyle name="Обычный 8" xfId="80"/>
    <cellStyle name="Обычный 9" xfId="8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51170384838"/>
    <pageSetUpPr fitToPage="1"/>
  </sheetPr>
  <dimension ref="A1:I64"/>
  <sheetViews>
    <sheetView tabSelected="1" zoomScale="75" zoomScaleNormal="75" topLeftCell="A6" workbookViewId="0">
      <selection activeCell="D36" sqref="D36"/>
    </sheetView>
  </sheetViews>
  <sheetFormatPr defaultColWidth="9" defaultRowHeight="15"/>
  <cols>
    <col min="1" max="1" width="21" customWidth="1"/>
    <col min="2" max="2" width="13.1428571428571" customWidth="1"/>
    <col min="3" max="3" width="61.5714285714286" customWidth="1"/>
    <col min="4" max="4" width="16.7142857142857" customWidth="1"/>
    <col min="5" max="5" width="14.8571428571429" customWidth="1"/>
    <col min="6" max="6" width="17.7142857142857" customWidth="1"/>
    <col min="7" max="7" width="11.5714285714286" customWidth="1"/>
    <col min="8" max="8" width="14" customWidth="1"/>
    <col min="9" max="9" width="15.5714285714286" customWidth="1"/>
  </cols>
  <sheetData>
    <row r="1" ht="16.5" spans="1:9">
      <c r="A1" s="2"/>
      <c r="B1" s="2"/>
      <c r="C1" s="2"/>
      <c r="D1" s="2"/>
      <c r="E1" s="2"/>
      <c r="F1" s="2"/>
      <c r="G1" s="3"/>
      <c r="H1" s="4" t="s">
        <v>0</v>
      </c>
      <c r="I1" s="4"/>
    </row>
    <row r="2" ht="25.5" customHeight="1" spans="1:9">
      <c r="A2" s="2"/>
      <c r="B2" s="2"/>
      <c r="C2" s="2"/>
      <c r="D2" s="2"/>
      <c r="E2" s="2"/>
      <c r="F2" s="5" t="s">
        <v>1</v>
      </c>
      <c r="G2" s="5"/>
      <c r="H2" s="5"/>
      <c r="I2" s="5"/>
    </row>
    <row r="3" ht="36" customHeight="1" spans="1:9">
      <c r="A3" s="3" t="s">
        <v>2</v>
      </c>
      <c r="B3" s="6" t="s">
        <v>3</v>
      </c>
      <c r="C3" s="7"/>
      <c r="D3" s="3" t="s">
        <v>4</v>
      </c>
      <c r="E3" s="8"/>
      <c r="F3" s="3"/>
      <c r="G3" s="3"/>
      <c r="H3" s="3" t="s">
        <v>5</v>
      </c>
      <c r="I3" s="61">
        <v>45246</v>
      </c>
    </row>
    <row r="4" ht="36" customHeight="1" spans="1:9">
      <c r="A4" s="3"/>
      <c r="B4" s="3"/>
      <c r="C4" s="3"/>
      <c r="D4" s="3"/>
      <c r="E4" s="3"/>
      <c r="F4" s="3"/>
      <c r="G4" s="3"/>
      <c r="H4" s="3"/>
      <c r="I4" s="3"/>
    </row>
    <row r="5" ht="59.1" customHeight="1" spans="1:9">
      <c r="A5" s="9" t="s">
        <v>6</v>
      </c>
      <c r="B5" s="9" t="s">
        <v>7</v>
      </c>
      <c r="C5" s="9" t="s">
        <v>8</v>
      </c>
      <c r="D5" s="9" t="s">
        <v>9</v>
      </c>
      <c r="E5" s="9" t="s">
        <v>10</v>
      </c>
      <c r="F5" s="10" t="s">
        <v>11</v>
      </c>
      <c r="G5" s="9" t="s">
        <v>12</v>
      </c>
      <c r="H5" s="9" t="s">
        <v>13</v>
      </c>
      <c r="I5" s="9" t="s">
        <v>14</v>
      </c>
    </row>
    <row r="6" ht="16.5" spans="1:9">
      <c r="A6" s="9"/>
      <c r="B6" s="11"/>
      <c r="C6" s="9"/>
      <c r="D6" s="9"/>
      <c r="E6" s="12"/>
      <c r="F6" s="9"/>
      <c r="G6" s="12"/>
      <c r="H6" s="12"/>
      <c r="I6" s="9"/>
    </row>
    <row r="7" ht="16.5" spans="1:9">
      <c r="A7" s="13" t="s">
        <v>15</v>
      </c>
      <c r="B7" s="14" t="s">
        <v>16</v>
      </c>
      <c r="C7" s="15" t="s">
        <v>17</v>
      </c>
      <c r="D7" s="16" t="s">
        <v>18</v>
      </c>
      <c r="E7" s="17">
        <v>19.87</v>
      </c>
      <c r="F7" s="18">
        <f>I7*4+H7*9+G7*4</f>
        <v>96.39</v>
      </c>
      <c r="G7" s="17">
        <v>6.98</v>
      </c>
      <c r="H7" s="17">
        <v>2.91</v>
      </c>
      <c r="I7" s="18">
        <v>10.57</v>
      </c>
    </row>
    <row r="8" ht="16.5" spans="1:9">
      <c r="A8" s="19"/>
      <c r="B8" s="14" t="s">
        <v>19</v>
      </c>
      <c r="C8" s="20" t="s">
        <v>20</v>
      </c>
      <c r="D8" s="16">
        <v>200</v>
      </c>
      <c r="E8" s="18">
        <v>3.27</v>
      </c>
      <c r="F8" s="18">
        <f t="shared" ref="F8:F9" si="0">I8*4+H8*9+G8*4</f>
        <v>258.77</v>
      </c>
      <c r="G8" s="18">
        <v>31</v>
      </c>
      <c r="H8" s="18">
        <v>0.53</v>
      </c>
      <c r="I8" s="18">
        <v>32.5</v>
      </c>
    </row>
    <row r="9" ht="16.5" spans="1:9">
      <c r="A9" s="19"/>
      <c r="B9" s="21" t="s">
        <v>21</v>
      </c>
      <c r="C9" s="22" t="s">
        <v>22</v>
      </c>
      <c r="D9" s="23">
        <v>30</v>
      </c>
      <c r="E9" s="18">
        <v>2</v>
      </c>
      <c r="F9" s="18">
        <f t="shared" si="0"/>
        <v>70.48</v>
      </c>
      <c r="G9" s="18">
        <v>2.28</v>
      </c>
      <c r="H9" s="18">
        <v>0.24</v>
      </c>
      <c r="I9" s="18">
        <v>14.8</v>
      </c>
    </row>
    <row r="10" ht="16.5" spans="1:9">
      <c r="A10" s="19"/>
      <c r="B10" s="24"/>
      <c r="C10" s="15"/>
      <c r="D10" s="16"/>
      <c r="E10" s="18"/>
      <c r="F10" s="18"/>
      <c r="G10" s="18"/>
      <c r="H10" s="18"/>
      <c r="I10" s="18"/>
    </row>
    <row r="11" ht="16.5" spans="1:9">
      <c r="A11" s="19"/>
      <c r="B11" s="25"/>
      <c r="C11" s="26"/>
      <c r="D11" s="27"/>
      <c r="E11" s="28"/>
      <c r="F11" s="18"/>
      <c r="G11" s="29"/>
      <c r="H11" s="29"/>
      <c r="I11" s="29"/>
    </row>
    <row r="12" s="1" customFormat="1" ht="16.5" spans="1:9">
      <c r="A12" s="13" t="s">
        <v>23</v>
      </c>
      <c r="B12" s="30"/>
      <c r="C12" s="31"/>
      <c r="D12" s="32"/>
      <c r="E12" s="33"/>
      <c r="F12" s="34"/>
      <c r="G12" s="35"/>
      <c r="H12" s="35"/>
      <c r="I12" s="35"/>
    </row>
    <row r="13" ht="16.5" spans="1:9">
      <c r="A13" s="19"/>
      <c r="B13" s="36" t="s">
        <v>24</v>
      </c>
      <c r="C13" s="37" t="s">
        <v>25</v>
      </c>
      <c r="D13" s="38">
        <v>60</v>
      </c>
      <c r="E13" s="39">
        <v>6.14</v>
      </c>
      <c r="F13" s="18">
        <f t="shared" ref="F13:F22" si="1">I13*4+H13*9+G13*4</f>
        <v>73.3452</v>
      </c>
      <c r="G13" s="40">
        <v>0.756</v>
      </c>
      <c r="H13" s="40">
        <v>6.054</v>
      </c>
      <c r="I13" s="40">
        <v>3.9588</v>
      </c>
    </row>
    <row r="14" ht="16.5" spans="1:9">
      <c r="A14" s="19"/>
      <c r="B14" s="41" t="s">
        <v>26</v>
      </c>
      <c r="C14" s="42" t="s">
        <v>27</v>
      </c>
      <c r="D14" s="43" t="s">
        <v>18</v>
      </c>
      <c r="E14" s="39">
        <v>12.78</v>
      </c>
      <c r="F14" s="18">
        <f t="shared" si="1"/>
        <v>151.2</v>
      </c>
      <c r="G14" s="44">
        <v>5.4</v>
      </c>
      <c r="H14" s="44">
        <v>4.8</v>
      </c>
      <c r="I14" s="45">
        <v>21.6</v>
      </c>
    </row>
    <row r="15" ht="16.5" spans="1:9">
      <c r="A15" s="19"/>
      <c r="B15" s="41" t="s">
        <v>24</v>
      </c>
      <c r="C15" s="42" t="s">
        <v>28</v>
      </c>
      <c r="D15" s="43">
        <v>90</v>
      </c>
      <c r="E15" s="39">
        <v>46.14</v>
      </c>
      <c r="F15" s="18">
        <f t="shared" si="1"/>
        <v>182.61</v>
      </c>
      <c r="G15" s="44">
        <v>9.19285714285714</v>
      </c>
      <c r="H15" s="44">
        <v>12.0728571428571</v>
      </c>
      <c r="I15" s="45">
        <v>9.29571428571429</v>
      </c>
    </row>
    <row r="16" ht="16.5" spans="1:9">
      <c r="A16" s="19"/>
      <c r="B16" s="41" t="s">
        <v>24</v>
      </c>
      <c r="C16" s="42" t="s">
        <v>29</v>
      </c>
      <c r="D16" s="43">
        <v>150</v>
      </c>
      <c r="E16" s="39">
        <v>9.87</v>
      </c>
      <c r="F16" s="18">
        <f t="shared" si="1"/>
        <v>157.82</v>
      </c>
      <c r="G16" s="45">
        <v>4.28</v>
      </c>
      <c r="H16" s="45">
        <v>5.1</v>
      </c>
      <c r="I16" s="45">
        <v>23.7</v>
      </c>
    </row>
    <row r="17" ht="16.5" spans="1:9">
      <c r="A17" s="19"/>
      <c r="B17" s="41" t="s">
        <v>24</v>
      </c>
      <c r="C17" s="46" t="s">
        <v>30</v>
      </c>
      <c r="D17" s="43">
        <v>200</v>
      </c>
      <c r="E17" s="39">
        <v>15</v>
      </c>
      <c r="F17" s="18">
        <f t="shared" si="1"/>
        <v>112.53</v>
      </c>
      <c r="G17" s="45">
        <v>0.12</v>
      </c>
      <c r="H17" s="45">
        <v>0.05</v>
      </c>
      <c r="I17" s="45">
        <v>27.9</v>
      </c>
    </row>
    <row r="18" ht="16.5" spans="1:9">
      <c r="A18" s="19"/>
      <c r="B18" s="41" t="s">
        <v>24</v>
      </c>
      <c r="C18" s="46" t="s">
        <v>22</v>
      </c>
      <c r="D18" s="43">
        <v>30</v>
      </c>
      <c r="E18" s="39">
        <v>2</v>
      </c>
      <c r="F18" s="18">
        <f t="shared" si="1"/>
        <v>70.48</v>
      </c>
      <c r="G18" s="45">
        <v>2.28</v>
      </c>
      <c r="H18" s="45">
        <v>0.24</v>
      </c>
      <c r="I18" s="45">
        <v>14.8</v>
      </c>
    </row>
    <row r="19" ht="16.5" spans="1:9">
      <c r="A19" s="19"/>
      <c r="B19" s="47" t="s">
        <v>24</v>
      </c>
      <c r="C19" s="46" t="s">
        <v>31</v>
      </c>
      <c r="D19" s="43">
        <v>30</v>
      </c>
      <c r="E19" s="39">
        <v>2</v>
      </c>
      <c r="F19" s="18">
        <f t="shared" si="1"/>
        <v>63.57</v>
      </c>
      <c r="G19" s="48">
        <v>1.98</v>
      </c>
      <c r="H19" s="48">
        <v>0.33</v>
      </c>
      <c r="I19" s="48">
        <v>13.17</v>
      </c>
    </row>
    <row r="20" ht="16.5" spans="1:9">
      <c r="A20" s="19"/>
      <c r="B20" s="47"/>
      <c r="C20" s="46"/>
      <c r="D20" s="43"/>
      <c r="E20" s="39"/>
      <c r="F20" s="18"/>
      <c r="G20" s="48"/>
      <c r="H20" s="48"/>
      <c r="I20" s="48"/>
    </row>
    <row r="21" ht="16.5" spans="1:9">
      <c r="A21" s="13" t="s">
        <v>32</v>
      </c>
      <c r="B21" s="47" t="s">
        <v>33</v>
      </c>
      <c r="C21" s="46" t="s">
        <v>34</v>
      </c>
      <c r="D21" s="43">
        <v>40</v>
      </c>
      <c r="E21" s="39">
        <v>16.54</v>
      </c>
      <c r="F21" s="18">
        <f t="shared" si="1"/>
        <v>108.6</v>
      </c>
      <c r="G21" s="45">
        <v>0.96</v>
      </c>
      <c r="H21" s="45">
        <v>0.84</v>
      </c>
      <c r="I21" s="45">
        <v>24.3</v>
      </c>
    </row>
    <row r="22" ht="16.5" spans="1:9">
      <c r="A22" s="19"/>
      <c r="B22" s="47" t="s">
        <v>21</v>
      </c>
      <c r="C22" s="49" t="s">
        <v>35</v>
      </c>
      <c r="D22" s="43">
        <v>100</v>
      </c>
      <c r="E22" s="39">
        <v>18.96</v>
      </c>
      <c r="F22" s="18">
        <f t="shared" si="1"/>
        <v>82.68</v>
      </c>
      <c r="G22" s="48">
        <v>0.76</v>
      </c>
      <c r="H22" s="48">
        <v>0.52</v>
      </c>
      <c r="I22" s="48">
        <v>18.74</v>
      </c>
    </row>
    <row r="23" s="1" customFormat="1" ht="31.5" customHeight="1" spans="1:9">
      <c r="A23" s="13" t="s">
        <v>36</v>
      </c>
      <c r="B23" s="50"/>
      <c r="C23" s="51"/>
      <c r="D23" s="52"/>
      <c r="E23" s="53"/>
      <c r="F23" s="34"/>
      <c r="G23" s="54"/>
      <c r="H23" s="54"/>
      <c r="I23" s="54"/>
    </row>
    <row r="24" ht="16.5" spans="1:9">
      <c r="A24" s="19"/>
      <c r="B24" s="47" t="s">
        <v>16</v>
      </c>
      <c r="C24" s="49" t="s">
        <v>17</v>
      </c>
      <c r="D24" s="43" t="s">
        <v>18</v>
      </c>
      <c r="E24" s="39">
        <v>19.87</v>
      </c>
      <c r="F24" s="18">
        <v>96.39</v>
      </c>
      <c r="G24" s="48">
        <v>6.98</v>
      </c>
      <c r="H24" s="48">
        <v>2.91</v>
      </c>
      <c r="I24" s="48">
        <v>10.57</v>
      </c>
    </row>
    <row r="25" ht="16.5" spans="1:9">
      <c r="A25" s="19"/>
      <c r="B25" s="47" t="s">
        <v>19</v>
      </c>
      <c r="C25" s="49" t="s">
        <v>20</v>
      </c>
      <c r="D25" s="43">
        <v>200</v>
      </c>
      <c r="E25" s="39">
        <v>3.27</v>
      </c>
      <c r="F25" s="18">
        <v>258.77</v>
      </c>
      <c r="G25" s="48">
        <v>31</v>
      </c>
      <c r="H25" s="48">
        <v>0.53</v>
      </c>
      <c r="I25" s="48">
        <v>32.5</v>
      </c>
    </row>
    <row r="26" ht="16.5" spans="1:9">
      <c r="A26" s="19"/>
      <c r="B26" s="47" t="s">
        <v>21</v>
      </c>
      <c r="C26" s="49" t="s">
        <v>22</v>
      </c>
      <c r="D26" s="43">
        <v>30</v>
      </c>
      <c r="E26" s="39">
        <v>2</v>
      </c>
      <c r="F26" s="18">
        <v>70.48</v>
      </c>
      <c r="G26" s="48">
        <v>2.28</v>
      </c>
      <c r="H26" s="48">
        <v>0.24</v>
      </c>
      <c r="I26" s="48">
        <v>14.8</v>
      </c>
    </row>
    <row r="27" ht="16.5" spans="1:9">
      <c r="A27" s="19"/>
      <c r="B27" s="47"/>
      <c r="C27" s="49"/>
      <c r="D27" s="43"/>
      <c r="E27" s="39"/>
      <c r="F27" s="18"/>
      <c r="G27" s="48"/>
      <c r="H27" s="48"/>
      <c r="I27" s="48"/>
    </row>
    <row r="28" ht="16.5" spans="1:9">
      <c r="A28" s="19"/>
      <c r="B28" s="47"/>
      <c r="C28" s="49"/>
      <c r="D28" s="43"/>
      <c r="E28" s="39"/>
      <c r="F28" s="18"/>
      <c r="G28" s="48"/>
      <c r="H28" s="48"/>
      <c r="I28" s="48"/>
    </row>
    <row r="29" s="1" customFormat="1" ht="16.5" spans="1:9">
      <c r="A29" s="13" t="s">
        <v>37</v>
      </c>
      <c r="B29" s="13"/>
      <c r="C29" s="13"/>
      <c r="D29" s="13"/>
      <c r="E29" s="55"/>
      <c r="F29" s="55"/>
      <c r="G29" s="55"/>
      <c r="H29" s="55"/>
      <c r="I29" s="55"/>
    </row>
    <row r="30" ht="16.5" spans="1:9">
      <c r="A30" s="19"/>
      <c r="B30" s="41" t="s">
        <v>24</v>
      </c>
      <c r="C30" s="42" t="s">
        <v>25</v>
      </c>
      <c r="D30" s="56">
        <v>100</v>
      </c>
      <c r="E30" s="39">
        <f>E13/0.6</f>
        <v>10.2333333333333</v>
      </c>
      <c r="F30" s="18">
        <f t="shared" ref="F30:F40" si="2">I30*4+H30*9+G30*4</f>
        <v>122.242</v>
      </c>
      <c r="G30" s="40">
        <f>G13/0.6</f>
        <v>1.26</v>
      </c>
      <c r="H30" s="40">
        <f>H13/0.6</f>
        <v>10.09</v>
      </c>
      <c r="I30" s="40">
        <f>I13/0.6</f>
        <v>6.598</v>
      </c>
    </row>
    <row r="31" ht="16.5" spans="1:9">
      <c r="A31" s="19"/>
      <c r="B31" s="41" t="s">
        <v>26</v>
      </c>
      <c r="C31" s="42" t="s">
        <v>27</v>
      </c>
      <c r="D31" s="43" t="s">
        <v>38</v>
      </c>
      <c r="E31" s="39">
        <f>E14/4*5</f>
        <v>15.975</v>
      </c>
      <c r="F31" s="18">
        <f t="shared" si="2"/>
        <v>164.2375</v>
      </c>
      <c r="G31" s="44">
        <v>9.975</v>
      </c>
      <c r="H31" s="44">
        <v>7.5375</v>
      </c>
      <c r="I31" s="45">
        <v>14.125</v>
      </c>
    </row>
    <row r="32" ht="16.5" spans="1:9">
      <c r="A32" s="19"/>
      <c r="B32" s="41" t="s">
        <v>24</v>
      </c>
      <c r="C32" s="42" t="s">
        <v>28</v>
      </c>
      <c r="D32" s="43">
        <v>100</v>
      </c>
      <c r="E32" s="39">
        <f>E15/0.9</f>
        <v>51.2666666666667</v>
      </c>
      <c r="F32" s="18">
        <f t="shared" si="2"/>
        <v>340.444444444445</v>
      </c>
      <c r="G32" s="44">
        <v>26.3333333333333</v>
      </c>
      <c r="H32" s="44">
        <v>20.8888888888889</v>
      </c>
      <c r="I32" s="45">
        <v>11.7777777777778</v>
      </c>
    </row>
    <row r="33" ht="16.5" spans="1:9">
      <c r="A33" s="19"/>
      <c r="B33" s="41" t="s">
        <v>24</v>
      </c>
      <c r="C33" s="42" t="s">
        <v>29</v>
      </c>
      <c r="D33" s="43">
        <v>180</v>
      </c>
      <c r="E33" s="39">
        <f>E16/15*18</f>
        <v>11.844</v>
      </c>
      <c r="F33" s="18">
        <f t="shared" si="2"/>
        <v>308.68</v>
      </c>
      <c r="G33" s="45">
        <v>4.26</v>
      </c>
      <c r="H33" s="45">
        <v>13.6</v>
      </c>
      <c r="I33" s="45">
        <v>42.31</v>
      </c>
    </row>
    <row r="34" ht="16.5" spans="1:9">
      <c r="A34" s="19"/>
      <c r="B34" s="41" t="s">
        <v>24</v>
      </c>
      <c r="C34" s="46" t="s">
        <v>30</v>
      </c>
      <c r="D34" s="43">
        <v>200</v>
      </c>
      <c r="E34" s="39">
        <v>15</v>
      </c>
      <c r="F34" s="18">
        <v>112.53</v>
      </c>
      <c r="G34" s="45">
        <v>0.12</v>
      </c>
      <c r="H34" s="45">
        <v>0.05</v>
      </c>
      <c r="I34" s="45">
        <v>27.9</v>
      </c>
    </row>
    <row r="35" ht="16.5" spans="1:9">
      <c r="A35" s="19"/>
      <c r="B35" s="41" t="s">
        <v>24</v>
      </c>
      <c r="C35" s="46" t="s">
        <v>22</v>
      </c>
      <c r="D35" s="43">
        <v>60</v>
      </c>
      <c r="E35" s="39">
        <v>4</v>
      </c>
      <c r="F35" s="18">
        <f t="shared" si="2"/>
        <v>124.64</v>
      </c>
      <c r="G35" s="45">
        <v>4.48</v>
      </c>
      <c r="H35" s="45">
        <v>0.48</v>
      </c>
      <c r="I35" s="45">
        <v>25.6</v>
      </c>
    </row>
    <row r="36" ht="16.5" spans="1:9">
      <c r="A36" s="19"/>
      <c r="B36" s="47" t="s">
        <v>24</v>
      </c>
      <c r="C36" s="46" t="s">
        <v>31</v>
      </c>
      <c r="D36" s="43">
        <v>30</v>
      </c>
      <c r="E36" s="39">
        <v>2</v>
      </c>
      <c r="F36" s="18">
        <f t="shared" si="2"/>
        <v>63.57</v>
      </c>
      <c r="G36" s="45">
        <v>1.98</v>
      </c>
      <c r="H36" s="45">
        <v>0.33</v>
      </c>
      <c r="I36" s="45">
        <v>13.17</v>
      </c>
    </row>
    <row r="37" ht="16.5" spans="1:9">
      <c r="A37" s="19"/>
      <c r="B37" s="47"/>
      <c r="C37" s="46"/>
      <c r="D37" s="43"/>
      <c r="E37" s="39"/>
      <c r="F37" s="18"/>
      <c r="G37" s="45"/>
      <c r="H37" s="45"/>
      <c r="I37" s="45"/>
    </row>
    <row r="38" ht="16.5" spans="1:9">
      <c r="A38" s="13" t="s">
        <v>32</v>
      </c>
      <c r="B38" s="57" t="s">
        <v>33</v>
      </c>
      <c r="C38" s="46" t="s">
        <v>34</v>
      </c>
      <c r="D38" s="43">
        <v>40</v>
      </c>
      <c r="E38" s="39">
        <v>16.54</v>
      </c>
      <c r="F38" s="18">
        <v>108.6</v>
      </c>
      <c r="G38" s="45">
        <v>0.96</v>
      </c>
      <c r="H38" s="45">
        <v>0.84</v>
      </c>
      <c r="I38" s="45">
        <v>24.3</v>
      </c>
    </row>
    <row r="39" ht="16.5" spans="1:9">
      <c r="A39" s="19"/>
      <c r="B39" s="47" t="s">
        <v>21</v>
      </c>
      <c r="C39" s="49" t="s">
        <v>35</v>
      </c>
      <c r="D39" s="43">
        <v>150</v>
      </c>
      <c r="E39" s="39">
        <v>28.83</v>
      </c>
      <c r="F39" s="18">
        <v>82.68</v>
      </c>
      <c r="G39" s="18">
        <v>0.95</v>
      </c>
      <c r="H39" s="18">
        <v>0.74</v>
      </c>
      <c r="I39" s="18">
        <v>22.3</v>
      </c>
    </row>
    <row r="40" ht="16.5" hidden="1" spans="1:9">
      <c r="A40" s="19"/>
      <c r="B40" s="47" t="s">
        <v>39</v>
      </c>
      <c r="C40" s="46" t="s">
        <v>40</v>
      </c>
      <c r="D40" s="43">
        <v>100</v>
      </c>
      <c r="E40" s="39">
        <v>10.2</v>
      </c>
      <c r="F40" s="18">
        <f t="shared" si="2"/>
        <v>309.7</v>
      </c>
      <c r="G40" s="9">
        <v>7.39</v>
      </c>
      <c r="H40" s="9">
        <v>4.98</v>
      </c>
      <c r="I40" s="9">
        <v>58.83</v>
      </c>
    </row>
    <row r="41" ht="16.5" spans="1:9">
      <c r="A41" s="3"/>
      <c r="B41" s="3"/>
      <c r="C41" s="3"/>
      <c r="D41" s="3"/>
      <c r="E41" s="3"/>
      <c r="F41" s="3"/>
      <c r="G41" s="3"/>
      <c r="H41" s="3"/>
      <c r="I41" s="3"/>
    </row>
    <row r="42" ht="51" customHeight="1" spans="1:9">
      <c r="A42" s="58" t="s">
        <v>41</v>
      </c>
      <c r="B42" s="58"/>
      <c r="C42" s="58"/>
      <c r="D42" s="58"/>
      <c r="E42" s="58"/>
      <c r="F42" s="58"/>
      <c r="G42" s="58"/>
      <c r="H42" s="58"/>
      <c r="I42" s="3"/>
    </row>
    <row r="43" ht="16.5" spans="1:9">
      <c r="A43" s="59"/>
      <c r="B43" s="59"/>
      <c r="C43" s="59"/>
      <c r="D43" s="59"/>
      <c r="E43" s="59"/>
      <c r="F43" s="59"/>
      <c r="G43" s="59"/>
      <c r="H43" s="59"/>
      <c r="I43" s="59"/>
    </row>
    <row r="44" ht="20.25" spans="1:9">
      <c r="A44" s="60"/>
      <c r="B44" s="60"/>
      <c r="C44" s="60"/>
      <c r="D44" s="60"/>
      <c r="E44" s="60"/>
      <c r="F44" s="60"/>
      <c r="G44" s="60"/>
      <c r="H44" s="60"/>
      <c r="I44" s="60"/>
    </row>
    <row r="45" ht="20.25" spans="1:9">
      <c r="A45" s="60"/>
      <c r="B45" s="60"/>
      <c r="C45" s="60"/>
      <c r="D45" s="60"/>
      <c r="E45" s="60"/>
      <c r="F45" s="60"/>
      <c r="G45" s="60"/>
      <c r="H45" s="60"/>
      <c r="I45" s="60"/>
    </row>
    <row r="46" ht="20.25" spans="1:9">
      <c r="A46" s="60"/>
      <c r="B46" s="60"/>
      <c r="C46" s="60"/>
      <c r="D46" s="60"/>
      <c r="E46" s="60"/>
      <c r="F46" s="60"/>
      <c r="G46" s="60"/>
      <c r="H46" s="60"/>
      <c r="I46" s="60"/>
    </row>
    <row r="47" ht="20.25" spans="1:9">
      <c r="A47" s="60"/>
      <c r="B47" s="60"/>
      <c r="C47" s="60"/>
      <c r="D47" s="60"/>
      <c r="E47" s="60"/>
      <c r="F47" s="60"/>
      <c r="G47" s="60"/>
      <c r="H47" s="60"/>
      <c r="I47" s="60"/>
    </row>
    <row r="48" ht="20.25" spans="1:9">
      <c r="A48" s="60"/>
      <c r="B48" s="60"/>
      <c r="C48" s="60"/>
      <c r="D48" s="60"/>
      <c r="E48" s="60"/>
      <c r="F48" s="60"/>
      <c r="G48" s="60"/>
      <c r="H48" s="60"/>
      <c r="I48" s="60"/>
    </row>
    <row r="49" ht="20.25" spans="1:9">
      <c r="A49" s="60"/>
      <c r="B49" s="60"/>
      <c r="C49" s="60"/>
      <c r="D49" s="60"/>
      <c r="E49" s="60"/>
      <c r="F49" s="60"/>
      <c r="G49" s="60"/>
      <c r="H49" s="60"/>
      <c r="I49" s="60"/>
    </row>
    <row r="50" ht="20.25" spans="1:9">
      <c r="A50" s="60"/>
      <c r="B50" s="60"/>
      <c r="C50" s="60"/>
      <c r="D50" s="60"/>
      <c r="E50" s="60"/>
      <c r="F50" s="60"/>
      <c r="G50" s="60"/>
      <c r="H50" s="60"/>
      <c r="I50" s="60"/>
    </row>
    <row r="51" ht="20.25" spans="1:9">
      <c r="A51" s="60"/>
      <c r="B51" s="60"/>
      <c r="C51" s="60"/>
      <c r="D51" s="60"/>
      <c r="E51" s="60"/>
      <c r="F51" s="60"/>
      <c r="G51" s="60"/>
      <c r="H51" s="60"/>
      <c r="I51" s="60"/>
    </row>
    <row r="52" ht="20.25" spans="1:9">
      <c r="A52" s="60"/>
      <c r="B52" s="60"/>
      <c r="C52" s="60"/>
      <c r="D52" s="60"/>
      <c r="E52" s="60"/>
      <c r="F52" s="60"/>
      <c r="G52" s="60"/>
      <c r="H52" s="60"/>
      <c r="I52" s="60"/>
    </row>
    <row r="53" ht="20.25" spans="1:9">
      <c r="A53" s="60"/>
      <c r="B53" s="60"/>
      <c r="C53" s="60"/>
      <c r="D53" s="60"/>
      <c r="E53" s="60"/>
      <c r="F53" s="60"/>
      <c r="G53" s="60"/>
      <c r="H53" s="60"/>
      <c r="I53" s="60"/>
    </row>
    <row r="54" ht="20.25" spans="1:9">
      <c r="A54" s="60"/>
      <c r="B54" s="60"/>
      <c r="C54" s="60"/>
      <c r="D54" s="60"/>
      <c r="E54" s="60"/>
      <c r="F54" s="60"/>
      <c r="G54" s="60"/>
      <c r="H54" s="60"/>
      <c r="I54" s="60"/>
    </row>
    <row r="55" ht="20.25" spans="1:9">
      <c r="A55" s="60"/>
      <c r="B55" s="60"/>
      <c r="C55" s="60"/>
      <c r="D55" s="60"/>
      <c r="E55" s="60"/>
      <c r="F55" s="60"/>
      <c r="G55" s="60"/>
      <c r="H55" s="60"/>
      <c r="I55" s="60"/>
    </row>
    <row r="56" ht="20.25" spans="1:9">
      <c r="A56" s="60"/>
      <c r="B56" s="60"/>
      <c r="C56" s="60"/>
      <c r="D56" s="60"/>
      <c r="E56" s="60"/>
      <c r="F56" s="60"/>
      <c r="G56" s="60"/>
      <c r="H56" s="60"/>
      <c r="I56" s="60"/>
    </row>
    <row r="57" ht="20.25" spans="1:9">
      <c r="A57" s="60"/>
      <c r="B57" s="60"/>
      <c r="C57" s="60"/>
      <c r="D57" s="60"/>
      <c r="E57" s="60"/>
      <c r="F57" s="60"/>
      <c r="G57" s="60"/>
      <c r="H57" s="60"/>
      <c r="I57" s="60"/>
    </row>
    <row r="58" ht="20.25" spans="1:9">
      <c r="A58" s="60"/>
      <c r="B58" s="60"/>
      <c r="C58" s="60"/>
      <c r="D58" s="60"/>
      <c r="E58" s="60"/>
      <c r="F58" s="60"/>
      <c r="G58" s="60"/>
      <c r="H58" s="60"/>
      <c r="I58" s="60"/>
    </row>
    <row r="59" ht="20.25" spans="1:9">
      <c r="A59" s="60"/>
      <c r="B59" s="60"/>
      <c r="C59" s="60"/>
      <c r="D59" s="60"/>
      <c r="E59" s="60"/>
      <c r="F59" s="60"/>
      <c r="G59" s="60"/>
      <c r="H59" s="60"/>
      <c r="I59" s="60"/>
    </row>
    <row r="60" ht="20.25" spans="1:9">
      <c r="A60" s="60"/>
      <c r="B60" s="60"/>
      <c r="C60" s="60"/>
      <c r="D60" s="60"/>
      <c r="E60" s="60"/>
      <c r="F60" s="60"/>
      <c r="G60" s="60"/>
      <c r="H60" s="60"/>
      <c r="I60" s="60"/>
    </row>
    <row r="61" ht="20.25" spans="1:9">
      <c r="A61" s="60"/>
      <c r="B61" s="60"/>
      <c r="C61" s="60"/>
      <c r="D61" s="60"/>
      <c r="E61" s="60"/>
      <c r="F61" s="60"/>
      <c r="G61" s="60"/>
      <c r="H61" s="60"/>
      <c r="I61" s="60"/>
    </row>
    <row r="62" ht="20.25" spans="1:9">
      <c r="A62" s="60"/>
      <c r="B62" s="60"/>
      <c r="C62" s="60"/>
      <c r="D62" s="60"/>
      <c r="E62" s="60"/>
      <c r="F62" s="60"/>
      <c r="G62" s="60"/>
      <c r="H62" s="60"/>
      <c r="I62" s="60"/>
    </row>
    <row r="63" ht="20.25" spans="1:9">
      <c r="A63" s="60"/>
      <c r="B63" s="60"/>
      <c r="C63" s="60"/>
      <c r="D63" s="60"/>
      <c r="E63" s="60"/>
      <c r="F63" s="60"/>
      <c r="G63" s="60"/>
      <c r="H63" s="60"/>
      <c r="I63" s="60"/>
    </row>
    <row r="64" ht="20.25" spans="1:9">
      <c r="A64" s="60"/>
      <c r="B64" s="60"/>
      <c r="C64" s="60"/>
      <c r="D64" s="60"/>
      <c r="E64" s="60"/>
      <c r="F64" s="60"/>
      <c r="G64" s="60"/>
      <c r="H64" s="60"/>
      <c r="I64" s="60"/>
    </row>
  </sheetData>
  <mergeCells count="4">
    <mergeCell ref="H1:I1"/>
    <mergeCell ref="F2:I2"/>
    <mergeCell ref="B3:C3"/>
    <mergeCell ref="A42:H42"/>
  </mergeCells>
  <pageMargins left="0.25" right="0.25" top="0.75" bottom="0.75" header="0.3" footer="0.3"/>
  <pageSetup paperSize="9" scale="57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m s o - c o n t e n t T y p e ? > < F o r m T e m p l a t e s   x m l n s = " h t t p : / / s c h e m a s . m i c r o s o f t . c o m / s h a r e p o i n t / v 3 / c o n t e n t t y p e / f o r m s " > < D i s p l a y > D o c u m e n t L i b r a r y F o r m < / D i s p l a y > < E d i t > D o c u m e n t L i b r a r y F o r m < / E d i t > < N e w > D o c u m e n t L i b r a r y F o r m < / N e w > < / F o r m T e m p l a t e s > 
</file>

<file path=customXml/item2.xml>��< ? x m l   v e r s i o n = " 1 . 0 " ? > < p : p r o p e r t i e s   x m l n s : p = " h t t p : / / s c h e m a s . m i c r o s o f t . c o m / o f f i c e / 2 0 0 6 / m e t a d a t a / p r o p e r t i e s "   x m l n s : x s i = " h t t p : / / w w w . w 3 . o r g / 2 0 0 1 / X M L S c h e m a - i n s t a n c e "   x m l n s : p c = " h t t p : / / s c h e m a s . m i c r o s o f t . c o m / o f f i c e / i n f o p a t h / 2 0 0 7 / P a r t n e r C o n t r o l s " > < d o c u m e n t M a n a g e m e n t / > < / p : p r o p e r t i e s > 
</file>

<file path=customXml/item3.xml>��< ? x m l   v e r s i o n = " 1 . 0 " ? > < c t : c o n t e n t T y p e S c h e m a   c t : _ = " "   m a : _ = " "   m a : c o n t e n t T y p e N a m e = " >:C<5=B"   m a : c o n t e n t T y p e I D = " 0 x 0 1 0 1 0 0 9 7 0 0 1 0 F 9 2 3 0 2 9 A 4 D A D 6 6 C 3 F 8 C 2 5 2 2 5 9 8 "   m a : c o n t e n t T y p e V e r s i o n = " 0 "   m a : c o n t e n t T y p e D e s c r i p t i o n = " !>740=85  4>:C<5=B0. "   m a : c o n t e n t T y p e S c o p e = " "   m a : v e r s i o n I D = " e 9 7 8 7 a d 6 2 8 f 9 5 6 f 2 6 9 7 6 c 0 0 1 9 7 9 5 2 f 4 1 "   x m l n s : c t = " h t t p : / / s c h e m a s . m i c r o s o f t . c o m / o f f i c e / 2 0 0 6 / m e t a d a t a / c o n t e n t T y p e "   x m l n s : m a = " h t t p : / / s c h e m a s . m i c r o s o f t . c o m / o f f i c e / 2 0 0 6 / m e t a d a t a / p r o p e r t i e s / m e t a A t t r i b u t e s " >  
 < x s d : s c h e m a   t a r g e t N a m e s p a c e = " h t t p : / / s c h e m a s . m i c r o s o f t . c o m / o f f i c e / 2 0 0 6 / m e t a d a t a / p r o p e r t i e s "   m a : r o o t = " t r u e "   m a : f i e l d s I D = " d d f 2 e b e e e 8 0 8 0 1 1 3 e 3 1 0 d b 2 e 1 1 1 f 5 3 d 1 "   x m l n s : x s d = " h t t p : / / w w w . w 3 . o r g / 2 0 0 1 / X M L S c h e m a "   x m l n s : x s = " h t t p : / / w w w . w 3 . o r g / 2 0 0 1 / X M L S c h e m a "   x m l n s : p = " h t t p : / / s c h e m a s . m i c r o s o f t . c o m / o f f i c e / 2 0 0 6 / m e t a d a t a / p r o p e r t i e s " >  
 < x s d : e l e m e n t   n a m e = " p r o p e r t i e s " >  
 < x s d : c o m p l e x T y p e >  
 < x s d : s e q u e n c e >  
 < x s d : e l e m e n t   n a m e = " d o c u m e n t M a n a g e m e n t " >  
 < x s d : c o m p l e x T y p e >  
 < x s d : a l l / >  
 < / x s d : c o m p l e x T y p e >  
 < / x s d : e l e m e n t >  
 < / x s d : s e q u e n c e >  
 < / x s d : c o m p l e x T y p e >  
 < / x s d : e l e m e n t >  
 < / x s d : s c h e m a >  
 < x s d : s c h e m a   t a r g e t N a m e s p a c e = " h t t p : / / s c h e m a s . o p e n x m l f o r m a t s . o r g / p a c k a g e / 2 0 0 6 / m e t a d a t a / c o r e - p r o p e r t i e s "   e l e m e n t F o r m D e f a u l t = " q u a l i f i e d "   a t t r i b u t e F o r m D e f a u l t = " u n q u a l i f i e d "   b l o c k D e f a u l t = " # a l l "   x m l n s = " h t t p : / / s c h e m a s . o p e n x m l f o r m a t s . o r g / p a c k a g e / 2 0 0 6 / m e t a d a t a / c o r e - p r o p e r t i e s "   x m l n s : x s d = " h t t p : / / w w w . w 3 . o r g / 2 0 0 1 / X M L S c h e m a "   x m l n s : x s i = " h t t p : / / w w w . w 3 . o r g / 2 0 0 1 / X M L S c h e m a - i n s t a n c e "   x m l n s : d c = " h t t p : / / p u r l . o r g / d c / e l e m e n t s / 1 . 1 / "   x m l n s : d c t e r m s = " h t t p : / / p u r l . o r g / d c / t e r m s / "   x m l n s : o d o c = " h t t p : / / s c h e m a s . m i c r o s o f t . c o m / i n t e r n a l / o b d " >  
 < x s d : i m p o r t   n a m e s p a c e = " h t t p : / / p u r l . o r g / d c / e l e m e n t s / 1 . 1 / "   s c h e m a L o c a t i o n = " h t t p : / / d u b l i n c o r e . o r g / s c h e m a s / x m l s / q d c / 2 0 0 3 / 0 4 / 0 2 / d c . x s d " / >  
 < x s d : i m p o r t   n a m e s p a c e = " h t t p : / / p u r l . o r g / d c / t e r m s / "   s c h e m a L o c a t i o n = " h t t p : / / d u b l i n c o r e . o r g / s c h e m a s / x m l s / q d c / 2 0 0 3 / 0 4 / 0 2 / d c t e r m s . x s d " / >  
 < x s d : e l e m e n t   n a m e = " c o r e P r o p e r t i e s "   t y p e = " C T _ c o r e P r o p e r t i e s " / >  
 < x s d : c o m p l e x T y p e   n a m e = " C T _ c o r e P r o p e r t i e s " >  
 < x s d : a l l >  
 < x s d : e l e m e n t   r e f = " d c : c r e a t o r "   m i n O c c u r s = " 0 "   m a x O c c u r s = " 1 " / >  
 < x s d : e l e m e n t   r e f = " d c t e r m s : c r e a t e d "   m i n O c c u r s = " 0 "   m a x O c c u r s = " 1 " / >  
 < x s d : e l e m e n t   r e f = " d c : i d e n t i f i e r "   m i n O c c u r s = " 0 "   m a x O c c u r s = " 1 " / >  
 < x s d : e l e m e n t   n a m e = " c o n t e n t T y p e "   m i n O c c u r s = " 0 "   m a x O c c u r s = " 1 "   t y p e = " x s d : s t r i n g "   m a : i n d e x = " 0 "   m a : d i s p l a y N a m e = " "8?  :>=B5=B0" / >  
 < x s d : e l e m e n t   r e f = " d c : t i t l e "   m i n O c c u r s = " 0 "   m a x O c c u r s = " 1 "   m a : i n d e x = " 4 "   m a : d i s p l a y N a m e = " 0720=85" / >  
 < x s d : e l e m e n t   r e f = " d c : s u b j e c t "   m i n O c c u r s = " 0 "   m a x O c c u r s = " 1 " / >  
 < x s d : e l e m e n t   r e f = " d c : d e s c r i p t i o n "   m i n O c c u r s = " 0 "   m a x O c c u r s = " 1 " / >  
 < x s d : e l e m e n t   n a m e = " k e y w o r d s "   m i n O c c u r s = " 0 "   m a x O c c u r s = " 1 "   t y p e = " x s d : s t r i n g " / >  
 < x s d : e l e m e n t   r e f = " d c : l a n g u a g e "   m i n O c c u r s = " 0 "   m a x O c c u r s = " 1 " / >  
 < x s d : e l e m e n t   n a m e = " c a t e g o r y "   m i n O c c u r s = " 0 "   m a x O c c u r s = " 1 "   t y p e = " x s d : s t r i n g " / >  
 < x s d : e l e m e n t   n a m e = " v e r s i o n "   m i n O c c u r s = " 0 "   m a x O c c u r s = " 1 "   t y p e = " x s d : s t r i n g " / >  
 < x s d : e l e m e n t   n a m e = " r e v i s i o n "   m i n O c c u r s = " 0 "   m a x O c c u r s = " 1 "   t y p e = " x s d : s t r i n g " >  
 < x s d : a n n o t a t i o n >  
 < x s d : d o c u m e n t a t i o n >  
                                                 T h i s   v a l u e   i n d i c a t e s   t h e   n u m b e r   o f   s a v e s   o r   r e v i s i o n s .   T h e   a p p l i c a t i o n   i s   r e s p o n s i b l e   f o r   u p d a t i n g   t h i s   v a l u e   a f t e r   e a c h   r e v i s i o n .  
                                         < / x s d : d o c u m e n t a t i o n >  
 < / x s d : a n n o t a t i o n >  
 < / x s d : e l e m e n t >  
 < x s d : e l e m e n t   n a m e = " l a s t M o d i f i e d B y "   m i n O c c u r s = " 0 "   m a x O c c u r s = " 1 "   t y p e = " x s d : s t r i n g " / >  
 < x s d : e l e m e n t   r e f = " d c t e r m s : m o d i f i e d "   m i n O c c u r s = " 0 "   m a x O c c u r s = " 1 " / >  
 < x s d : e l e m e n t   n a m e = " c o n t e n t S t a t u s "   m i n O c c u r s = " 0 "   m a x O c c u r s = " 1 "   t y p e = " x s d : s t r i n g " / >  
 < / x s d : a l l >  
 < / x s d : c o m p l e x T y p e >  
 < / x s d : s c h e m a >  
 < x s : s c h e m a   t a r g e t N a m e s p a c e = " h t t p : / / s c h e m a s . m i c r o s o f t . c o m / o f f i c e / i n f o p a t h / 2 0 0 7 / P a r t n e r C o n t r o l s "   e l e m e n t F o r m D e f a u l t = " q u a l i f i e d "   a t t r i b u t e F o r m D e f a u l t = " u n q u a l i f i e d "   x m l n s : p c = " h t t p : / / s c h e m a s . m i c r o s o f t . c o m / o f f i c e / i n f o p a t h / 2 0 0 7 / P a r t n e r C o n t r o l s "   x m l n s : x s = " h t t p : / / w w w . w 3 . o r g / 2 0 0 1 / X M L S c h e m a " >  
 < x s : e l e m e n t   n a m e = " P e r s o n " >  
 < x s : c o m p l e x T y p e >  
 < x s : s e q u e n c e >  
 < x s : e l e m e n t   r e f = " p c : D i s p l a y N a m e "   m i n O c c u r s = " 0 " > < / x s : e l e m e n t >  
 < x s : e l e m e n t   r e f = " p c : A c c o u n t I d "   m i n O c c u r s = " 0 " > < / x s : e l e m e n t >  
 < x s : e l e m e n t   r e f = " p c : A c c o u n t T y p e "   m i n O c c u r s = " 0 " > < / x s : e l e m e n t >  
 < / x s : s e q u e n c e >  
 < / x s : c o m p l e x T y p e >  
 < / x s : e l e m e n t >  
 < x s : e l e m e n t   n a m e = " D i s p l a y N a m e "   t y p e = " x s : s t r i n g " > < / x s : e l e m e n t >  
 < x s : e l e m e n t   n a m e = " A c c o u n t I d "   t y p e = " x s : s t r i n g " > < / x s : e l e m e n t >  
 < x s : e l e m e n t   n a m e = " A c c o u n t T y p e "   t y p e = " x s : s t r i n g " > < / x s : e l e m e n t >  
 < x s : e l e m e n t   n a m e = " B D C A s s o c i a t e d E n t i t y " >  
 < x s : c o m p l e x T y p e >  
 < x s : s e q u e n c e >  
 < x s : e l e m e n t   r e f = " p c : B D C E n t i t y "   m i n O c c u r s = " 0 "   m a x O c c u r s = " u n b o u n d e d " > < / x s : e l e m e n t >  
 < / x s : s e q u e n c e >  
 < x s : a t t r i b u t e   r e f = " p c : E n t i t y N a m e s p a c e " > < / x s : a t t r i b u t e >  
 < x s : a t t r i b u t e   r e f = " p c : E n t i t y N a m e " > < / x s : a t t r i b u t e >  
 < x s : a t t r i b u t e   r e f = " p c : S y s t e m I n s t a n c e N a m e " > < / x s : a t t r i b u t e >  
 < x s : a t t r i b u t e   r e f = " p c : A s s o c i a t i o n N a m e " > < / x s : a t t r i b u t e >  
 < / x s : c o m p l e x T y p e >  
 < / x s : e l e m e n t >  
 < x s : a t t r i b u t e   n a m e = " E n t i t y N a m e s p a c e "   t y p e = " x s : s t r i n g " > < / x s : a t t r i b u t e >  
 < x s : a t t r i b u t e   n a m e = " E n t i t y N a m e "   t y p e = " x s : s t r i n g " > < / x s : a t t r i b u t e >  
 < x s : a t t r i b u t e   n a m e = " S y s t e m I n s t a n c e N a m e "   t y p e = " x s : s t r i n g " > < / x s : a t t r i b u t e >  
 < x s : a t t r i b u t e   n a m e = " A s s o c i a t i o n N a m e "   t y p e = " x s : s t r i n g " > < / x s : a t t r i b u t e >  
 < x s : e l e m e n t   n a m e = " B D C E n t i t y " >  
 < x s : c o m p l e x T y p e >  
 < x s : s e q u e n c e >  
 < x s : e l e m e n t   r e f = " p c : E n t i t y D i s p l a y N a m e "   m i n O c c u r s = " 0 " > < / x s : e l e m e n t >  
 < x s : e l e m e n t   r e f = " p c : E n t i t y I n s t a n c e R e f e r e n c e "   m i n O c c u r s = " 0 " > < / x s : e l e m e n t >  
 < x s : e l e m e n t   r e f = " p c : E n t i t y I d 1 "   m i n O c c u r s = " 0 " > < / x s : e l e m e n t >  
 < x s : e l e m e n t   r e f = " p c : E n t i t y I d 2 "   m i n O c c u r s = " 0 " > < / x s : e l e m e n t >  
 < x s : e l e m e n t   r e f = " p c : E n t i t y I d 3 "   m i n O c c u r s = " 0 " > < / x s : e l e m e n t >  
 < x s : e l e m e n t   r e f = " p c : E n t i t y I d 4 "   m i n O c c u r s = " 0 " > < / x s : e l e m e n t >  
 < x s : e l e m e n t   r e f = " p c : E n t i t y I d 5 "   m i n O c c u r s = " 0 " > < / x s : e l e m e n t >  
 < / x s : s e q u e n c e >  
 < / x s : c o m p l e x T y p e >  
 < / x s : e l e m e n t >  
 < x s : e l e m e n t   n a m e = " E n t i t y D i s p l a y N a m e "   t y p e = " x s : s t r i n g " > < / x s : e l e m e n t >  
 < x s : e l e m e n t   n a m e = " E n t i t y I n s t a n c e R e f e r e n c e "   t y p e = " x s : s t r i n g " > < / x s : e l e m e n t >  
 < x s : e l e m e n t   n a m e = " E n t i t y I d 1 "   t y p e = " x s : s t r i n g " > < / x s : e l e m e n t >  
 < x s : e l e m e n t   n a m e = " E n t i t y I d 2 "   t y p e = " x s : s t r i n g " > < / x s : e l e m e n t >  
 < x s : e l e m e n t   n a m e = " E n t i t y I d 3 "   t y p e = " x s : s t r i n g " > < / x s : e l e m e n t >  
 < x s : e l e m e n t   n a m e = " E n t i t y I d 4 "   t y p e = " x s : s t r i n g " > < / x s : e l e m e n t >  
 < x s : e l e m e n t   n a m e = " E n t i t y I d 5 "   t y p e = " x s : s t r i n g " > < / x s : e l e m e n t >  
 < x s : e l e m e n t   n a m e = " T e r m s " >  
 < x s : c o m p l e x T y p e >  
 < x s : s e q u e n c e >  
 < x s : e l e m e n t   r e f = " p c : T e r m I n f o "   m i n O c c u r s = " 0 "   m a x O c c u r s = " u n b o u n d e d " > < / x s : e l e m e n t >  
 < / x s : s e q u e n c e >  
 < / x s : c o m p l e x T y p e >  
 < / x s : e l e m e n t >  
 < x s : e l e m e n t   n a m e = " T e r m I n f o " >  
 < x s : c o m p l e x T y p e >  
 < x s : s e q u e n c e >  
 < x s : e l e m e n t   r e f = " p c : T e r m N a m e "   m i n O c c u r s = " 0 " > < / x s : e l e m e n t >  
 < x s : e l e m e n t   r e f = " p c : T e r m I d "   m i n O c c u r s = " 0 " > < / x s : e l e m e n t >  
 < / x s : s e q u e n c e >  
 < / x s : c o m p l e x T y p e >  
 < / x s : e l e m e n t >  
 < x s : e l e m e n t   n a m e = " T e r m N a m e "   t y p e = " x s : s t r i n g " > < / x s : e l e m e n t >  
 < x s : e l e m e n t   n a m e = " T e r m I d "   t y p e = " x s : s t r i n g " > < / x s : e l e m e n t >  
 < / x s : s c h e m a >  
 < / c t : c o n t e n t T y p e S c h e m a > 
</file>

<file path=customXml/itemProps1.xml><?xml version="1.0" encoding="utf-8"?>
<ds:datastoreItem xmlns:ds="http://schemas.openxmlformats.org/officeDocument/2006/customXml" ds:itemID="{D081CF3E-7F53-4C9A-B6ED-C741880C7686}">
  <ds:schemaRefs/>
</ds:datastoreItem>
</file>

<file path=customXml/itemProps2.xml><?xml version="1.0" encoding="utf-8"?>
<ds:datastoreItem xmlns:ds="http://schemas.openxmlformats.org/officeDocument/2006/customXml" ds:itemID="{A37F94FA-09BD-46AD-88CF-DA021816EC85}">
  <ds:schemaRefs/>
</ds:datastoreItem>
</file>

<file path=customXml/itemProps3.xml><?xml version="1.0" encoding="utf-8"?>
<ds:datastoreItem xmlns:ds="http://schemas.openxmlformats.org/officeDocument/2006/customXml" ds:itemID="{B8FF10A5-246B-40B0-8379-5DADB07CBE15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Роза</cp:lastModifiedBy>
  <dcterms:created xsi:type="dcterms:W3CDTF">2015-06-05T18:19:00Z</dcterms:created>
  <cp:lastPrinted>2022-09-01T12:44:00Z</cp:lastPrinted>
  <dcterms:modified xsi:type="dcterms:W3CDTF">2023-11-15T05:14:33Z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0x010100970010F923029A4DAD66C3F8C2522598</vt:lpwstr>
  </property>
  <property fmtid="{D5CDD505-2E9C-101B-9397-08002B2CF9AE}" pid="3" name="ICV">
    <vt:lpwstr>D86C8A4CDC3C45C39D7B34471060F889_13</vt:lpwstr>
  </property>
  <property fmtid="{D5CDD505-2E9C-101B-9397-08002B2CF9AE}" pid="4" name="KSOProductBuildVer">
    <vt:lpwstr>1049-12.2.0.13306</vt:lpwstr>
  </property>
</Properties>
</file>