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/>
  <c r="E30"/>
  <c r="E29"/>
  <c r="E28"/>
  <c r="I25"/>
  <c r="H25"/>
  <c r="G25"/>
  <c r="F25"/>
  <c r="G8"/>
  <c r="H8"/>
  <c r="I8"/>
  <c r="F8"/>
  <c r="G37" l="1"/>
  <c r="H37"/>
  <c r="I37"/>
  <c r="F6" l="1"/>
  <c r="F7"/>
  <c r="F11"/>
  <c r="F19" l="1"/>
  <c r="F34"/>
  <c r="F28"/>
  <c r="F20"/>
  <c r="F37" s="1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<sst xmlns="http://schemas.openxmlformats.org/spreadsheetml/2006/main" count="74" uniqueCount="44">
  <si>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</si>
  <si>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</si>
  <si>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</si>
  <si>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</si>
  <si>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</si>
  <si>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</si>
  <si>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</si>
  <si>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</si>
  <si>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</si>
  <si>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</si>
  <si>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</si>
  <si>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</si>
  <si>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</si>
  <si>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</si>
  <si>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</si>
  <si>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</si>
  <si>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</si>
  <si>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</si>
  <si>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</si>
  <si>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</si>
  <si>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</si>
  <si>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</si>
  <si>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</si>
  <si>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</si>
  <si>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</si>
  <si>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98/08</t>
  </si>
  <si>
    <t>Макароны с сыром</t>
  </si>
  <si>
    <t>685/04</t>
  </si>
  <si>
    <t>Чай с сахаром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</si>
  <si>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</si>
  <si>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</si>
  <si>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</si>
  <si>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</si>
  <si>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</si>
  <si>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</si>
  <si>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</si>
  <si>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>Напиток ягодный</t>
  </si>
  <si>
    <t>Хлеб дарницкий</t>
  </si>
  <si>
    <t xml:space="preserve">Каша пшенная вязкая </t>
  </si>
  <si>
    <t>127/08</t>
  </si>
  <si>
    <t xml:space="preserve">Макароны с сыром </t>
  </si>
  <si>
    <t>Сдоба с повидлом</t>
  </si>
  <si>
    <t>гост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</si>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</sst>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zoomScaleSheetLayoutView="100" workbookViewId="0">
      <selection activeCell="C34" sqref="C34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20.85546875" customWidth="1"/>
  </cols>
  <sheetData>
    <row r="1" spans="1:9" ht="36" customHeight="1">
      <c r="A1" s="2" t="s">
        <v>0</v>
      </c>
      <c r="B1" s="49" t="s">
        <v>21</v>
      </c>
      <c r="C1" s="50"/>
      <c r="D1" s="2" t="s">
        <v>10</v>
      </c>
      <c r="E1" s="3"/>
      <c r="F1" s="2"/>
      <c r="G1" s="2"/>
      <c r="H1" s="2" t="s">
        <v>1</v>
      </c>
      <c r="I1" s="4">
        <v>45180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39</v>
      </c>
      <c r="C5" s="10" t="s">
        <v>40</v>
      </c>
      <c r="D5" s="11">
        <v>200</v>
      </c>
      <c r="E5" s="12">
        <v>27.63</v>
      </c>
      <c r="F5" s="13"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3.27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42</v>
      </c>
      <c r="C8" s="10" t="s">
        <v>43</v>
      </c>
      <c r="D8" s="11">
        <v>30</v>
      </c>
      <c r="E8" s="13">
        <v>7.15</v>
      </c>
      <c r="F8" s="13">
        <f>F16/2</f>
        <v>35.24</v>
      </c>
      <c r="G8" s="13">
        <f t="shared" ref="G8:I8" si="1">G16/2</f>
        <v>1.1399999999999999</v>
      </c>
      <c r="H8" s="13">
        <f t="shared" si="1"/>
        <v>0.12</v>
      </c>
      <c r="I8" s="13">
        <f t="shared" si="1"/>
        <v>7.4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29</v>
      </c>
      <c r="C11" s="32" t="s">
        <v>30</v>
      </c>
      <c r="D11" s="33">
        <v>60</v>
      </c>
      <c r="E11" s="34">
        <v>8.01</v>
      </c>
      <c r="F11" s="13">
        <f t="shared" ref="F11:F20" si="2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8.17</v>
      </c>
      <c r="F12" s="13">
        <f t="shared" si="2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33</v>
      </c>
      <c r="C13" s="32" t="s">
        <v>34</v>
      </c>
      <c r="D13" s="36">
        <v>90</v>
      </c>
      <c r="E13" s="34">
        <v>49.54</v>
      </c>
      <c r="F13" s="13">
        <f t="shared" si="2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35</v>
      </c>
      <c r="C14" s="32" t="s">
        <v>38</v>
      </c>
      <c r="D14" s="36">
        <v>150</v>
      </c>
      <c r="E14" s="34">
        <v>7.29</v>
      </c>
      <c r="F14" s="13">
        <f t="shared" si="2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6.74</v>
      </c>
      <c r="F15" s="13">
        <f t="shared" si="2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2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37</v>
      </c>
      <c r="D17" s="36">
        <v>30</v>
      </c>
      <c r="E17" s="34">
        <v>2</v>
      </c>
      <c r="F17" s="13">
        <f t="shared" si="2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100</v>
      </c>
      <c r="E19" s="34">
        <v>10.87</v>
      </c>
      <c r="F19" s="13">
        <f t="shared" si="2"/>
        <v>234.97000000000003</v>
      </c>
      <c r="G19" s="38">
        <v>6.13</v>
      </c>
      <c r="H19" s="38">
        <v>2.77</v>
      </c>
      <c r="I19" s="38">
        <v>46.38</v>
      </c>
    </row>
    <row r="20" spans="1:9" ht="20.25">
      <c r="A20" s="14"/>
      <c r="B20" s="40" t="s">
        <v>13</v>
      </c>
      <c r="C20" s="42" t="s">
        <v>22</v>
      </c>
      <c r="D20" s="36">
        <v>100</v>
      </c>
      <c r="E20" s="34">
        <v>19.899999999999999</v>
      </c>
      <c r="F20" s="13">
        <f t="shared" si="2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200</v>
      </c>
      <c r="E22" s="34">
        <v>27.63</v>
      </c>
      <c r="F22" s="13">
        <v>360.33600000000001</v>
      </c>
      <c r="G22" s="41">
        <v>11.36</v>
      </c>
      <c r="H22" s="41">
        <v>18.704000000000001</v>
      </c>
      <c r="I22" s="41">
        <v>36.64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3.27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19" t="s">
        <v>42</v>
      </c>
      <c r="C25" s="10" t="s">
        <v>43</v>
      </c>
      <c r="D25" s="11">
        <v>30</v>
      </c>
      <c r="E25" s="13">
        <v>7.15</v>
      </c>
      <c r="F25" s="13">
        <f>F33/2</f>
        <v>35.24</v>
      </c>
      <c r="G25" s="13">
        <f t="shared" ref="G25:I25" si="3">G33/2</f>
        <v>1.1399999999999999</v>
      </c>
      <c r="H25" s="13">
        <f t="shared" si="3"/>
        <v>0.12</v>
      </c>
      <c r="I25" s="13">
        <f t="shared" si="3"/>
        <v>7.4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29</v>
      </c>
      <c r="C28" s="32" t="s">
        <v>30</v>
      </c>
      <c r="D28" s="33">
        <v>100</v>
      </c>
      <c r="E28" s="34">
        <f>E11/6*10</f>
        <v>13.35</v>
      </c>
      <c r="F28" s="13">
        <f t="shared" ref="F28:F38" si="4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f>E12/4*5</f>
        <v>10.2125</v>
      </c>
      <c r="F29" s="13">
        <f t="shared" si="4"/>
        <v>205</v>
      </c>
      <c r="G29" s="37">
        <v>10.75</v>
      </c>
      <c r="H29" s="37">
        <v>6</v>
      </c>
      <c r="I29" s="38">
        <v>27</v>
      </c>
    </row>
    <row r="30" spans="1:9" ht="20.25">
      <c r="A30" s="14"/>
      <c r="B30" s="31" t="s">
        <v>33</v>
      </c>
      <c r="C30" s="32" t="s">
        <v>34</v>
      </c>
      <c r="D30" s="36">
        <v>100</v>
      </c>
      <c r="E30" s="34">
        <f>E13/9*10</f>
        <v>55.044444444444444</v>
      </c>
      <c r="F30" s="13">
        <f t="shared" si="4"/>
        <v>226.89999999999995</v>
      </c>
      <c r="G30" s="37">
        <v>16.214285714285701</v>
      </c>
      <c r="H30" s="37">
        <v>13.414285714285716</v>
      </c>
      <c r="I30" s="38">
        <v>10.328571428571429</v>
      </c>
    </row>
    <row r="31" spans="1:9" ht="20.25">
      <c r="A31" s="14"/>
      <c r="B31" s="31" t="s">
        <v>35</v>
      </c>
      <c r="C31" s="32" t="s">
        <v>38</v>
      </c>
      <c r="D31" s="36">
        <v>180</v>
      </c>
      <c r="E31" s="34">
        <f>E14/15*18</f>
        <v>8.7479999999999993</v>
      </c>
      <c r="F31" s="13">
        <f t="shared" si="4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14</v>
      </c>
      <c r="C32" s="39" t="s">
        <v>36</v>
      </c>
      <c r="D32" s="36">
        <v>200</v>
      </c>
      <c r="E32" s="34">
        <v>6.74</v>
      </c>
      <c r="F32" s="13">
        <f t="shared" si="4"/>
        <v>94.500000000000014</v>
      </c>
      <c r="G32" s="38">
        <v>0.1</v>
      </c>
      <c r="H32" s="38">
        <v>0.1</v>
      </c>
      <c r="I32" s="38">
        <v>23.3</v>
      </c>
    </row>
    <row r="33" spans="1:9" ht="20.25">
      <c r="A33" s="14"/>
      <c r="B33" s="31" t="s">
        <v>13</v>
      </c>
      <c r="C33" s="39" t="s">
        <v>15</v>
      </c>
      <c r="D33" s="36">
        <v>60</v>
      </c>
      <c r="E33" s="34">
        <v>4</v>
      </c>
      <c r="F33" s="13">
        <f t="shared" si="4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13</v>
      </c>
      <c r="C34" s="39" t="s">
        <v>37</v>
      </c>
      <c r="D34" s="36">
        <v>30</v>
      </c>
      <c r="E34" s="34">
        <v>2</v>
      </c>
      <c r="F34" s="13">
        <f t="shared" si="4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0" t="s">
        <v>14</v>
      </c>
      <c r="C36" s="39" t="s">
        <v>41</v>
      </c>
      <c r="D36" s="36">
        <v>100</v>
      </c>
      <c r="E36" s="34">
        <v>10.87</v>
      </c>
      <c r="F36" s="13">
        <v>256.68799999999999</v>
      </c>
      <c r="G36" s="38">
        <v>6.13</v>
      </c>
      <c r="H36" s="38">
        <v>2.77</v>
      </c>
      <c r="I36" s="38">
        <v>46.38</v>
      </c>
    </row>
    <row r="37" spans="1:9" ht="20.25">
      <c r="A37" s="14"/>
      <c r="B37" s="40" t="s">
        <v>13</v>
      </c>
      <c r="C37" s="42" t="s">
        <v>22</v>
      </c>
      <c r="D37" s="36">
        <v>150</v>
      </c>
      <c r="E37" s="34">
        <v>29.82</v>
      </c>
      <c r="F37" s="13">
        <f>F20/3*4</f>
        <v>80.760000000000005</v>
      </c>
      <c r="G37" s="13">
        <f t="shared" ref="G37:I37" si="5">G20/3*4</f>
        <v>0.7599999999999999</v>
      </c>
      <c r="H37" s="13">
        <f t="shared" si="5"/>
        <v>0.70666666666666667</v>
      </c>
      <c r="I37" s="13">
        <f t="shared" si="5"/>
        <v>17.84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4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1" t="s">
        <v>24</v>
      </c>
      <c r="B40" s="51"/>
      <c r="C40" s="51"/>
      <c r="D40" s="51"/>
      <c r="E40" s="51"/>
      <c r="F40" s="51"/>
      <c r="G40" s="51"/>
      <c r="H40" s="51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2023-09-11T04:56:57Z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